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defaultThemeVersion="124226"/>
  <xr:revisionPtr revIDLastSave="0" documentId="13_ncr:1_{9DEB8038-7C5A-4897-88F6-071F27E4AF6D}" xr6:coauthVersionLast="47" xr6:coauthVersionMax="47" xr10:uidLastSave="{00000000-0000-0000-0000-000000000000}"/>
  <bookViews>
    <workbookView xWindow="28680" yWindow="-120" windowWidth="29040" windowHeight="1584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E'!$A$1:$L$39</definedName>
    <definedName name="_xlnm.Print_Area" localSheetId="4">'P02_PL_QTR E'!$A$1:$P$45</definedName>
    <definedName name="_xlnm.Print_Area" localSheetId="6">'P03_PL_YTD E'!$A$1:$P$45</definedName>
    <definedName name="_xlnm.Print_Area" localSheetId="8">'P04_PL_Core QTR E'!$A$1:$P$44</definedName>
    <definedName name="_xlnm.Print_Area" localSheetId="10">'P05_PL_Core YTD E'!$A$1:$Q$49</definedName>
    <definedName name="_xlnm.Print_Area" localSheetId="12">'P06_Sales QTR E'!$A$1:$P$54</definedName>
    <definedName name="_xlnm.Print_Area" localSheetId="13">'P07_Sales YTD E'!$A$1:$R$55</definedName>
    <definedName name="_xlnm.Print_Area" localSheetId="14">'P08_NOA E'!$A$1:$S$44</definedName>
    <definedName name="_xlnm.Print_Area" localSheetId="16">'P09_CF E'!$A$1:$N$39</definedName>
    <definedName name="_xlnm.Print_Area" localSheetId="18">'P10_Other E'!$A$1:$L$56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<sst xmlns="http://schemas.openxmlformats.org/spreadsheetml/2006/main" count="2685" uniqueCount="514">
  <si>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</si>
  <si>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</si>
  <si>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</si>
  <si>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</si>
  <si>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</si>
  <si>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</si>
  <si>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</si>
  <si>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</si>
  <si>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</si>
  <si>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</si>
  <si>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Actual*</t>
    <phoneticPr fontId="16"/>
  </si>
  <si>
    <t>FY2022</t>
    <phoneticPr fontId="6"/>
  </si>
  <si>
    <t>FY2023</t>
    <phoneticPr fontId="6"/>
  </si>
  <si>
    <t>1-3</t>
    <phoneticPr fontId="16"/>
  </si>
  <si>
    <t>4-6</t>
    <phoneticPr fontId="16"/>
  </si>
  <si>
    <t>7-9</t>
  </si>
  <si>
    <t>10-12</t>
  </si>
  <si>
    <t>CHF</t>
  </si>
  <si>
    <t>EUR</t>
  </si>
  <si>
    <t>USD</t>
  </si>
  <si>
    <t>SGD</t>
  </si>
  <si>
    <t>*Market average exchange rate</t>
  </si>
  <si>
    <t>YTD</t>
  </si>
  <si>
    <t>Actual*</t>
  </si>
  <si>
    <t>Assumption</t>
  </si>
  <si>
    <t>1-3</t>
  </si>
  <si>
    <t>1-6</t>
  </si>
  <si>
    <t>1-9</t>
  </si>
  <si>
    <t>1-12</t>
  </si>
  <si>
    <t>Full-year</t>
  </si>
  <si>
    <t>Period-end</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</si>
  <si>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</si>
  <si>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</si>
  <si>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</si>
  <si>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</si>
  <si>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</si>
  <si>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</si>
  <si>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</si>
  <si>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</si>
  <si>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</si>
  <si>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</si>
  <si>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</si>
  <si>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</si>
  <si>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</si>
  <si>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</si>
  <si>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</si>
  <si>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</si>
  <si>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</si>
  <si>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</si>
  <si>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</si>
  <si>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</si>
  <si>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</si>
  <si>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</si>
  <si>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</si>
  <si>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</si>
  <si>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</si>
  <si>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</si>
  <si>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</si>
  <si>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</si>
  <si>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</si>
  <si>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</si>
  <si>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</si>
  <si>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</si>
  <si>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</si>
  <si>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4"/>
  </si>
  <si>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</si>
  <si>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Presentational changes</t>
    <phoneticPr fontId="24"/>
  </si>
  <si>
    <t>“Royalties and other operating income” and “other revenue”, which had previously been reported under revenue have been changed to “other revenue”, while income from disposal of product rights has been excluded therefrom and included in “Other operating income (expense),” a new category.
Revenues and expenses associated with operating activities that have previously been included and presented under general and administration expenses, such as gain (loss) on sale of land and buildings, etc., which could not be classified in any of the functional expense categories, have been excluded therefrom and included in the new category, “Other operating income (expense)”. In conjunction with this change, The figures ended March 31, 2022 represent restated amounts.
The figures for FY2022 represent restated amounts reflecting these presentational changes.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</si>
  <si>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</si>
  <si>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</si>
  <si>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</si>
  <si>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</si>
  <si>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</si>
  <si>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</si>
  <si>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</si>
  <si>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</si>
  <si>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</si>
  <si>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</si>
  <si>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4"/>
  </si>
  <si>
    <t>その他</t>
    <rPh sb="2" eb="3">
      <t>タ</t>
    </rPh>
    <phoneticPr fontId="24"/>
  </si>
  <si>
    <t>Core実績</t>
    <rPh sb="4" eb="6">
      <t>ジッセキ</t>
    </rPh>
    <phoneticPr fontId="24"/>
  </si>
  <si>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</si>
  <si>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</si>
  <si>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</si>
  <si>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</si>
  <si>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</si>
  <si>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</si>
  <si>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</si>
  <si>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</si>
  <si>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</si>
  <si>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</si>
  <si>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</si>
  <si>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</si>
  <si>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</si>
  <si>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5"/>
  </si>
  <si>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</si>
  <si>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</si>
  <si>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5"/>
  </si>
  <si>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</si>
  <si>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</si>
  <si>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3"/>
  </si>
  <si>
    <t>その他</t>
    <rPh sb="2" eb="3">
      <t>タ</t>
    </rPh>
    <phoneticPr fontId="23"/>
  </si>
  <si>
    <t>Core実績</t>
    <rPh sb="4" eb="6">
      <t>ジッセキ</t>
    </rPh>
    <phoneticPr fontId="23"/>
  </si>
  <si>
    <t>IFRS results (QTR)</t>
  </si>
  <si>
    <t>4-6</t>
  </si>
  <si>
    <t>Change
(%)</t>
  </si>
  <si>
    <t>　Domestic</t>
  </si>
  <si>
    <t>　Overseas</t>
  </si>
  <si>
    <t>　Royalty income and profit-sharing income</t>
    <phoneticPr fontId="6"/>
  </si>
  <si>
    <t>　Other operating income</t>
    <phoneticPr fontId="6"/>
  </si>
  <si>
    <t>24times</t>
  </si>
  <si>
    <t>　Other revenue</t>
    <phoneticPr fontId="6"/>
  </si>
  <si>
    <t>(% of Sales)</t>
  </si>
  <si>
    <t>(% of Revenue)</t>
    <phoneticPr fontId="6"/>
  </si>
  <si>
    <t>Research and development</t>
  </si>
  <si>
    <t>Selling, general and administration</t>
  </si>
  <si>
    <t>Other operating income (expense)</t>
  </si>
  <si>
    <t>13times</t>
  </si>
  <si>
    <t/>
  </si>
  <si>
    <t>Chugai shareholders</t>
  </si>
  <si>
    <t>Non-controlling interests</t>
  </si>
  <si>
    <t>Earnings per share</t>
  </si>
  <si>
    <t>Basic (yen)</t>
  </si>
  <si>
    <t>Diluted (yen)</t>
  </si>
  <si>
    <t xml:space="preserve">Other financial income (expense) includes net amount of FX related gains/losses. </t>
  </si>
  <si>
    <t>Please see page 1 "Reconciliation of IFRS results to Core results" for the detail of the Presentational changes.</t>
    <phoneticPr fontId="6"/>
  </si>
  <si>
    <t>The figures for FY2022 represent restated amounts reflecting these presentational changes.</t>
    <phoneticPr fontId="6"/>
  </si>
  <si>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</si>
  <si>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</si>
  <si>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</si>
  <si>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</si>
  <si>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</si>
  <si>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</si>
  <si>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</si>
  <si>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</si>
  <si>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</si>
  <si>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</si>
  <si>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</si>
  <si>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</si>
  <si>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</si>
  <si>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</si>
  <si>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</si>
  <si>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</si>
  <si>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</si>
  <si>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</si>
  <si>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</si>
  <si>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</si>
  <si>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</si>
  <si>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</si>
  <si>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</si>
  <si>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</si>
  <si>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</si>
  <si>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</si>
  <si>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</si>
  <si>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4"/>
  </si>
  <si>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</si>
  <si>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</si>
  <si>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</si>
  <si>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</si>
  <si>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</si>
  <si>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</si>
  <si>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</si>
  <si>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</si>
  <si>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</si>
  <si>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</si>
  <si>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</si>
  <si>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</si>
  <si>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</si>
  <si>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</si>
  <si>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</si>
  <si>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4"/>
  </si>
  <si>
    <t>12times</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</si>
  <si>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</si>
  <si>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</si>
  <si>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</si>
  <si>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</si>
  <si>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</si>
  <si>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</si>
  <si>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</si>
  <si>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</si>
  <si>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</si>
  <si>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</si>
  <si>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</si>
  <si>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</si>
  <si>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</si>
  <si>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</si>
  <si>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</si>
  <si>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</si>
  <si>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1-12</t>
    <phoneticPr fontId="8"/>
  </si>
  <si>
    <t>Change
(%)</t>
    <phoneticPr fontId="24"/>
  </si>
  <si>
    <t>12times</t>
    <phoneticPr fontId="6"/>
  </si>
  <si>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</si>
  <si>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</si>
  <si>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</si>
  <si>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</si>
  <si>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</si>
  <si>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</si>
  <si>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</si>
  <si>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</si>
  <si>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</si>
  <si>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</si>
  <si>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4"/>
  </si>
  <si>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</si>
  <si>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</si>
  <si>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</si>
  <si>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</si>
  <si>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</si>
  <si>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</si>
  <si>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</si>
  <si>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</si>
  <si>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</si>
  <si>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</si>
  <si>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</si>
  <si>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</si>
  <si>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</si>
  <si>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</si>
  <si>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</si>
  <si>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</si>
  <si>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Gazyva</t>
  </si>
  <si>
    <t>Rituxan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</si>
  <si>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</si>
  <si>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</si>
  <si>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</si>
  <si>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</si>
  <si>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</si>
  <si>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</si>
  <si>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</si>
  <si>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</si>
  <si>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</si>
  <si>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</si>
  <si>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</si>
  <si>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</si>
  <si>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</si>
  <si>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</si>
  <si>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</si>
  <si>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</si>
  <si>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Edirol</t>
    <phoneticPr fontId="6"/>
  </si>
  <si>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</si>
  <si>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</si>
  <si>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</si>
  <si>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</si>
  <si>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</si>
  <si>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</si>
  <si>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</si>
  <si>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</si>
  <si>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</si>
  <si>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</si>
  <si>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</si>
  <si>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</si>
  <si>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</si>
  <si>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</si>
  <si>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</si>
  <si>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</si>
  <si>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</si>
  <si>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</si>
  <si>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</si>
  <si>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</si>
  <si>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</si>
  <si>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</si>
  <si>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</si>
  <si>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</si>
  <si>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</si>
  <si>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</si>
  <si>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</si>
  <si>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</si>
  <si>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</si>
  <si>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</si>
  <si>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</si>
  <si>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</si>
  <si>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</si>
  <si>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</si>
  <si>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</si>
  <si>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</si>
  <si>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</si>
  <si>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</si>
  <si>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</si>
  <si>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</si>
  <si>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</si>
  <si>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</si>
  <si>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</si>
  <si>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</si>
  <si>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</si>
  <si>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</si>
  <si>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</si>
  <si>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</si>
  <si>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</si>
  <si>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</si>
  <si>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</si>
  <si>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</si>
  <si>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</si>
  <si>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</si>
  <si>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</si>
  <si>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</si>
  <si>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3"/>
  </si>
  <si>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</si>
  <si>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</si>
  <si>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</si>
  <si>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</si>
  <si>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</si>
  <si>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</si>
  <si>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</si>
  <si>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</si>
  <si>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</si>
  <si>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</si>
  <si>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</si>
  <si>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</si>
  <si>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</si>
  <si>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</si>
  <si>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</si>
  <si>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</si>
  <si>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</si>
  <si>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</si>
  <si>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</si>
  <si>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</si>
  <si>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</si>
  <si>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</si>
  <si>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</si>
  <si>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</si>
  <si>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</si>
  <si>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</si>
  <si>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</si>
  <si>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</si>
  <si>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</si>
  <si>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</si>
  <si>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</si>
  <si>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</si>
  <si>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</si>
  <si>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</si>
  <si>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</si>
  <si>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</si>
  <si>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</si>
  <si>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</si>
  <si>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</si>
  <si>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</si>
  <si>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</si>
  <si>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</si>
  <si>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</si>
  <si>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</si>
  <si>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</si>
  <si>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</si>
  <si>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</si>
  <si>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</si>
  <si>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</si>
  <si>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</si>
  <si>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</si>
  <si>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</si>
  <si>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</si>
  <si>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</si>
  <si>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</si>
  <si>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</si>
  <si>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</si>
  <si>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</si>
  <si>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</si>
  <si>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</si>
  <si>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</si>
  <si>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</si>
  <si>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</si>
  <si>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</si>
  <si>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</si>
  <si>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</si>
  <si>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</si>
  <si>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</si>
  <si>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</si>
  <si>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</si>
  <si>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</si>
  <si>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</si>
  <si>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</si>
  <si>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</si>
  <si>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</si>
  <si>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</si>
  <si>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</si>
  <si>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</si>
  <si>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</si>
  <si>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</si>
  <si>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2022</t>
    <phoneticPr fontId="8"/>
  </si>
  <si>
    <t>2023</t>
    <phoneticPr fontId="8"/>
  </si>
  <si>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</si>
  <si>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</si>
  <si>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</si>
  <si>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</si>
  <si>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</si>
  <si>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</si>
  <si>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</si>
  <si>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</si>
  <si>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</si>
  <si>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</si>
  <si>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</si>
  <si>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</si>
  <si>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</si>
  <si>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</si>
  <si>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</si>
  <si>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</si>
  <si>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</si>
  <si>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</si>
  <si>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</si>
  <si>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</si>
  <si>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</si>
  <si>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</si>
  <si>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</si>
  <si>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</si>
  <si>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</si>
  <si>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</si>
  <si>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</si>
  <si>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</si>
  <si>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</si>
  <si>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</si>
  <si>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</si>
  <si>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</si>
  <si>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</si>
  <si>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</si>
  <si>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</si>
  <si>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</si>
  <si>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</si>
  <si>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</si>
  <si>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</si>
  <si>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</si>
  <si>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</si>
  <si>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</si>
  <si>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</si>
  <si>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</si>
  <si>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</si>
  <si>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</si>
  <si>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</si>
  <si>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</si>
  <si>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</si>
  <si>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</si>
  <si>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</si>
  <si>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</si>
  <si>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</si>
  <si>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</si>
  <si>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</si>
  <si>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</si>
  <si>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</si>
  <si>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</si>
  <si>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</si>
  <si>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</si>
  <si>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</si>
  <si>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</si>
  <si>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2"/>
  </si>
  <si>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</si>
  <si>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</si>
  <si>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</si>
  <si>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</si>
  <si>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</si>
  <si>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</si>
  <si>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</si>
  <si>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</si>
  <si>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</si>
  <si>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</si>
  <si>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</si>
  <si>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</si>
  <si>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</si>
  <si>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</si>
  <si>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</si>
  <si>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</si>
  <si>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</si>
  <si>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</si>
  <si>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</si>
  <si>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</si>
  <si>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</si>
  <si>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</si>
  <si>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</si>
  <si>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</si>
  <si>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</si>
  <si>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</si>
  <si>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</si>
  <si>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</si>
  <si>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</si>
  <si>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</si>
  <si>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</si>
  <si>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</si>
  <si>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</si>
  <si>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</si>
  <si>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</si>
  <si>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</si>
  <si>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</si>
  <si>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</si>
  <si>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</si>
  <si>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</si>
  <si>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</si>
  <si>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</si>
  <si>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</si>
  <si>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</si>
  <si>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</si>
  <si>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</si>
  <si>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</si>
  <si>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</si>
  <si>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</si>
  <si>
    <t>161times</t>
  </si>
  <si>
    <t>Lump sum income related to settlement agreement etc. （ -90.7 billion yen in 2022 and None in 2023）</t>
    <phoneticPr fontId="6"/>
  </si>
  <si>
    <t>Supplementary Materials for
Consolidated Financial Results for
Fiscal Year 2023. 12 (IFRS)</t>
    <phoneticPr fontId="8"/>
  </si>
  <si>
    <t>FY2024</t>
    <phoneticPr fontId="6"/>
  </si>
  <si>
    <t>FY2022</t>
  </si>
  <si>
    <t>FY2023</t>
  </si>
  <si>
    <t>Amortization （1.7 billion yen in 2022 and 1.6 billion yen in 2023)</t>
    <phoneticPr fontId="6"/>
  </si>
  <si>
    <t>Impairment （0.6 billion yen in 2022 and 5.1 billion in 2023）</t>
    <phoneticPr fontId="6"/>
  </si>
  <si>
    <t>47times</t>
  </si>
  <si>
    <t>Forecast
(Feb 1st
announced)</t>
  </si>
  <si>
    <t>Forecast
(Feb 1st
announced)</t>
    <phoneticPr fontId="6"/>
  </si>
  <si>
    <t>Phesgo</t>
    <phoneticPr fontId="24"/>
  </si>
  <si>
    <t>Phesgo</t>
  </si>
  <si>
    <t>22times</t>
  </si>
  <si>
    <t>18times</t>
  </si>
  <si>
    <t>2024</t>
    <phoneticPr fontId="6"/>
  </si>
  <si>
    <t>Other products</t>
    <phoneticPr fontId="6"/>
  </si>
  <si>
    <t>The FY2024 forecast of "Gazyva" and "Rituxan" are included in "Other products."</t>
    <phoneticPr fontId="6"/>
  </si>
  <si>
    <t>Early Retirement Incentive Program （ None in 2022 and 10.3 billion yen in 2023）</t>
    <phoneticPr fontId="6"/>
  </si>
  <si>
    <t>Restructuring expenses, etc. including gain on disposal of assets. （6.8 billion yen in 2022 and -5.5 billion yen in 2023）</t>
    <phoneticPr fontId="6"/>
  </si>
  <si>
    <t xml:space="preserve">     Tamiful</t>
  </si>
  <si>
    <t>vs. Mar. 31, 2022</t>
    <phoneticPr fontId="6"/>
  </si>
  <si>
    <t>vs. Dec. 31, 2022</t>
    <phoneticPr fontId="6"/>
  </si>
  <si>
    <t>vs. Jun. 30, 2022</t>
    <phoneticPr fontId="6"/>
  </si>
  <si>
    <t>vs. Sep. 30, 2022</t>
    <phoneticPr fontId="6"/>
  </si>
  <si>
    <t>37times</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</si>
</sst>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style="hair">
        <color theme="1"/>
      </left>
      <right style="medium">
        <color theme="1"/>
      </right>
      <top style="hair">
        <color theme="1"/>
      </top>
      <bottom style="hair">
        <color theme="1"/>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1"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40" fillId="0" borderId="0" applyNumberFormat="0" applyFill="0" applyBorder="0" applyAlignment="0" applyProtection="0">
      <alignment vertical="center"/>
    </xf>
    <xf numFmtId="0" fontId="41" fillId="15" borderId="323" applyNumberFormat="0" applyAlignment="0" applyProtection="0">
      <alignment vertical="center"/>
    </xf>
    <xf numFmtId="0" fontId="42" fillId="12" borderId="0" applyNumberFormat="0" applyBorder="0" applyAlignment="0" applyProtection="0">
      <alignment vertical="center"/>
    </xf>
    <xf numFmtId="0" fontId="43" fillId="0" borderId="322" applyNumberFormat="0" applyFill="0" applyAlignment="0" applyProtection="0">
      <alignment vertical="center"/>
    </xf>
    <xf numFmtId="0" fontId="44" fillId="11" borderId="0" applyNumberFormat="0" applyBorder="0" applyAlignment="0" applyProtection="0">
      <alignment vertical="center"/>
    </xf>
    <xf numFmtId="0" fontId="45" fillId="14" borderId="320"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17" applyNumberFormat="0" applyFill="0" applyAlignment="0" applyProtection="0">
      <alignment vertical="center"/>
    </xf>
    <xf numFmtId="0" fontId="49" fillId="0" borderId="318" applyNumberFormat="0" applyFill="0" applyAlignment="0" applyProtection="0">
      <alignment vertical="center"/>
    </xf>
    <xf numFmtId="0" fontId="50" fillId="0" borderId="319" applyNumberFormat="0" applyFill="0" applyAlignment="0" applyProtection="0">
      <alignment vertical="center"/>
    </xf>
    <xf numFmtId="0" fontId="50" fillId="0" borderId="0" applyNumberFormat="0" applyFill="0" applyBorder="0" applyAlignment="0" applyProtection="0">
      <alignment vertical="center"/>
    </xf>
    <xf numFmtId="0" fontId="51" fillId="0" borderId="324" applyNumberFormat="0" applyFill="0" applyAlignment="0" applyProtection="0">
      <alignment vertical="center"/>
    </xf>
    <xf numFmtId="0" fontId="52" fillId="14" borderId="321" applyNumberFormat="0" applyAlignment="0" applyProtection="0">
      <alignment vertical="center"/>
    </xf>
    <xf numFmtId="0" fontId="53" fillId="0" borderId="0" applyNumberFormat="0" applyFill="0" applyBorder="0" applyAlignment="0" applyProtection="0">
      <alignment vertical="center"/>
    </xf>
    <xf numFmtId="0" fontId="54" fillId="13" borderId="320" applyNumberFormat="0" applyAlignment="0" applyProtection="0">
      <alignment vertical="center"/>
    </xf>
    <xf numFmtId="0" fontId="55"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7"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4"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5" fillId="0" borderId="0"/>
    <xf numFmtId="38" fontId="64"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6" fillId="0" borderId="0">
      <alignment horizontal="right"/>
    </xf>
    <xf numFmtId="221" fontId="17" fillId="0" borderId="0" applyFont="0" applyFill="0" applyBorder="0" applyAlignment="0" applyProtection="0"/>
    <xf numFmtId="6" fontId="64" fillId="0" borderId="0" applyFont="0" applyFill="0" applyBorder="0" applyAlignment="0" applyProtection="0"/>
    <xf numFmtId="0" fontId="67" fillId="0" borderId="0"/>
    <xf numFmtId="0" fontId="68" fillId="0" borderId="0" applyNumberFormat="0" applyFill="0" applyBorder="0" applyAlignment="0">
      <protection locked="0"/>
    </xf>
    <xf numFmtId="0" fontId="69" fillId="0" borderId="0" applyNumberFormat="0" applyFill="0" applyBorder="0" applyAlignment="0"/>
    <xf numFmtId="0" fontId="17" fillId="0" borderId="0">
      <alignment vertical="center"/>
    </xf>
    <xf numFmtId="0" fontId="64" fillId="0" borderId="0"/>
    <xf numFmtId="9" fontId="17" fillId="0" borderId="0" applyFont="0" applyFill="0" applyBorder="0" applyAlignment="0" applyProtection="0">
      <alignment vertical="center"/>
    </xf>
    <xf numFmtId="37" fontId="70" fillId="0" borderId="0"/>
    <xf numFmtId="4" fontId="71" fillId="47" borderId="411" applyNumberFormat="0" applyProtection="0">
      <alignment vertical="center"/>
    </xf>
    <xf numFmtId="4" fontId="72" fillId="48" borderId="411" applyNumberFormat="0" applyProtection="0">
      <alignment vertical="center"/>
    </xf>
    <xf numFmtId="4" fontId="71" fillId="48" borderId="411" applyNumberFormat="0" applyProtection="0">
      <alignment horizontal="left" vertical="center" indent="1"/>
    </xf>
    <xf numFmtId="0" fontId="71" fillId="48" borderId="411" applyNumberFormat="0" applyProtection="0">
      <alignment horizontal="left" vertical="top" indent="1"/>
    </xf>
    <xf numFmtId="4" fontId="71" fillId="49" borderId="0" applyNumberFormat="0" applyProtection="0">
      <alignment horizontal="left" vertical="center" indent="1"/>
    </xf>
    <xf numFmtId="4" fontId="73" fillId="50" borderId="411" applyNumberFormat="0" applyProtection="0">
      <alignment horizontal="right" vertical="center"/>
    </xf>
    <xf numFmtId="4" fontId="73" fillId="51" borderId="411" applyNumberFormat="0" applyProtection="0">
      <alignment horizontal="right" vertical="center"/>
    </xf>
    <xf numFmtId="4" fontId="73" fillId="52" borderId="411" applyNumberFormat="0" applyProtection="0">
      <alignment horizontal="right" vertical="center"/>
    </xf>
    <xf numFmtId="4" fontId="73" fillId="53" borderId="411" applyNumberFormat="0" applyProtection="0">
      <alignment horizontal="right" vertical="center"/>
    </xf>
    <xf numFmtId="4" fontId="73" fillId="54" borderId="411" applyNumberFormat="0" applyProtection="0">
      <alignment horizontal="right" vertical="center"/>
    </xf>
    <xf numFmtId="4" fontId="73" fillId="55" borderId="411" applyNumberFormat="0" applyProtection="0">
      <alignment horizontal="right" vertical="center"/>
    </xf>
    <xf numFmtId="4" fontId="73" fillId="56" borderId="411" applyNumberFormat="0" applyProtection="0">
      <alignment horizontal="right" vertical="center"/>
    </xf>
    <xf numFmtId="4" fontId="73" fillId="57" borderId="411" applyNumberFormat="0" applyProtection="0">
      <alignment horizontal="right" vertical="center"/>
    </xf>
    <xf numFmtId="4" fontId="73" fillId="58" borderId="411" applyNumberFormat="0" applyProtection="0">
      <alignment horizontal="right" vertical="center"/>
    </xf>
    <xf numFmtId="4" fontId="71" fillId="59" borderId="412" applyNumberFormat="0" applyProtection="0">
      <alignment horizontal="left" vertical="center" indent="1"/>
    </xf>
    <xf numFmtId="4" fontId="73" fillId="60" borderId="0" applyNumberFormat="0" applyProtection="0">
      <alignment horizontal="left" vertical="center" indent="1"/>
    </xf>
    <xf numFmtId="4" fontId="74" fillId="61" borderId="0" applyNumberFormat="0" applyProtection="0">
      <alignment horizontal="left" vertical="center" indent="1"/>
    </xf>
    <xf numFmtId="4" fontId="73" fillId="62" borderId="411" applyNumberFormat="0" applyProtection="0">
      <alignment horizontal="right" vertical="center"/>
    </xf>
    <xf numFmtId="4" fontId="73" fillId="60" borderId="0" applyNumberFormat="0" applyProtection="0">
      <alignment horizontal="left" vertical="center" indent="1"/>
    </xf>
    <xf numFmtId="4" fontId="73" fillId="49" borderId="0" applyNumberFormat="0" applyProtection="0">
      <alignment horizontal="left" vertical="center" indent="1"/>
    </xf>
    <xf numFmtId="0" fontId="17" fillId="61" borderId="411" applyNumberFormat="0" applyProtection="0">
      <alignment horizontal="left" vertical="center" indent="1"/>
    </xf>
    <xf numFmtId="0" fontId="17" fillId="61" borderId="411" applyNumberFormat="0" applyProtection="0">
      <alignment horizontal="left" vertical="top" indent="1"/>
    </xf>
    <xf numFmtId="0" fontId="17" fillId="49" borderId="411" applyNumberFormat="0" applyProtection="0">
      <alignment horizontal="left" vertical="center" indent="1"/>
    </xf>
    <xf numFmtId="0" fontId="17" fillId="49" borderId="411" applyNumberFormat="0" applyProtection="0">
      <alignment horizontal="left" vertical="top" indent="1"/>
    </xf>
    <xf numFmtId="0" fontId="17" fillId="63" borderId="411" applyNumberFormat="0" applyProtection="0">
      <alignment horizontal="left" vertical="center" indent="1"/>
    </xf>
    <xf numFmtId="0" fontId="17" fillId="63" borderId="411" applyNumberFormat="0" applyProtection="0">
      <alignment horizontal="left" vertical="top" indent="1"/>
    </xf>
    <xf numFmtId="0" fontId="17" fillId="64" borderId="411" applyNumberFormat="0" applyProtection="0">
      <alignment horizontal="left" vertical="center" indent="1"/>
    </xf>
    <xf numFmtId="0" fontId="17" fillId="64" borderId="411" applyNumberFormat="0" applyProtection="0">
      <alignment horizontal="left" vertical="top" indent="1"/>
    </xf>
    <xf numFmtId="4" fontId="73" fillId="65" borderId="411" applyNumberFormat="0" applyProtection="0">
      <alignment vertical="center"/>
    </xf>
    <xf numFmtId="4" fontId="75" fillId="65" borderId="411" applyNumberFormat="0" applyProtection="0">
      <alignment vertical="center"/>
    </xf>
    <xf numFmtId="4" fontId="73" fillId="65" borderId="411" applyNumberFormat="0" applyProtection="0">
      <alignment horizontal="left" vertical="center" indent="1"/>
    </xf>
    <xf numFmtId="0" fontId="73" fillId="65" borderId="411" applyNumberFormat="0" applyProtection="0">
      <alignment horizontal="left" vertical="top" indent="1"/>
    </xf>
    <xf numFmtId="4" fontId="73" fillId="60" borderId="411" applyNumberFormat="0" applyProtection="0">
      <alignment horizontal="right" vertical="center"/>
    </xf>
    <xf numFmtId="4" fontId="75" fillId="60" borderId="411" applyNumberFormat="0" applyProtection="0">
      <alignment horizontal="right" vertical="center"/>
    </xf>
    <xf numFmtId="4" fontId="73" fillId="62" borderId="411" applyNumberFormat="0" applyProtection="0">
      <alignment horizontal="left" vertical="center" indent="1"/>
    </xf>
    <xf numFmtId="0" fontId="73" fillId="49" borderId="411" applyNumberFormat="0" applyProtection="0">
      <alignment horizontal="left" vertical="top" indent="1"/>
    </xf>
    <xf numFmtId="4" fontId="76" fillId="66" borderId="0" applyNumberFormat="0" applyProtection="0">
      <alignment horizontal="left" vertical="center" indent="1"/>
    </xf>
    <xf numFmtId="4" fontId="69" fillId="60" borderId="411" applyNumberFormat="0" applyProtection="0">
      <alignment horizontal="right" vertical="center"/>
    </xf>
    <xf numFmtId="0" fontId="77" fillId="0" borderId="0"/>
    <xf numFmtId="0" fontId="77" fillId="0" borderId="0">
      <alignment horizontal="right"/>
    </xf>
    <xf numFmtId="9" fontId="47"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7"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8" fillId="0" borderId="0"/>
    <xf numFmtId="0" fontId="79" fillId="0" borderId="0" applyNumberFormat="0" applyFill="0" applyBorder="0" applyAlignment="0" applyProtection="0">
      <alignment vertical="center"/>
    </xf>
    <xf numFmtId="9" fontId="1" fillId="0" borderId="0" applyFont="0" applyFill="0" applyBorder="0" applyAlignment="0" applyProtection="0">
      <alignment vertical="center"/>
    </xf>
    <xf numFmtId="4" fontId="71" fillId="59" borderId="413" applyNumberFormat="0" applyProtection="0">
      <alignment horizontal="left" vertical="center" indent="1"/>
    </xf>
  </cellStyleXfs>
  <cellXfs count="2095">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0" fontId="22" fillId="0" borderId="0" xfId="3" applyFont="1">
      <alignment vertical="center"/>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7" xfId="3" applyNumberFormat="1" applyFont="1" applyBorder="1" applyAlignment="1">
      <alignment horizontal="center" vertical="center"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181" fontId="9" fillId="5" borderId="76" xfId="3" applyNumberFormat="1" applyFont="1" applyFill="1" applyBorder="1" applyAlignment="1">
      <alignment horizontal="right" vertical="center"/>
    </xf>
    <xf numFmtId="181" fontId="9" fillId="5" borderId="77" xfId="3" applyNumberFormat="1" applyFont="1" applyFill="1" applyBorder="1" applyAlignment="1">
      <alignment horizontal="right" vertical="center"/>
    </xf>
    <xf numFmtId="0" fontId="9" fillId="0" borderId="25" xfId="5" applyFont="1" applyBorder="1">
      <alignment vertical="center"/>
    </xf>
    <xf numFmtId="0" fontId="19" fillId="0" borderId="79" xfId="3" applyFont="1" applyBorder="1">
      <alignment vertical="center"/>
    </xf>
    <xf numFmtId="181" fontId="9" fillId="0" borderId="81" xfId="3" applyNumberFormat="1" applyFont="1" applyBorder="1" applyAlignment="1">
      <alignment horizontal="right" vertical="center"/>
    </xf>
    <xf numFmtId="181" fontId="9" fillId="0" borderId="84" xfId="3" applyNumberFormat="1" applyFont="1" applyBorder="1" applyAlignment="1">
      <alignment horizontal="right" vertical="center"/>
    </xf>
    <xf numFmtId="181" fontId="9" fillId="0" borderId="85" xfId="3" applyNumberFormat="1" applyFont="1" applyBorder="1" applyAlignment="1">
      <alignment horizontal="righ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181" fontId="9" fillId="4" borderId="84" xfId="3" applyNumberFormat="1" applyFont="1" applyFill="1" applyBorder="1" applyAlignment="1">
      <alignment horizontal="right" vertical="center"/>
    </xf>
    <xf numFmtId="181" fontId="9" fillId="4" borderId="85" xfId="3" applyNumberFormat="1" applyFont="1" applyFill="1" applyBorder="1" applyAlignment="1">
      <alignment horizontal="right" vertical="center"/>
    </xf>
    <xf numFmtId="181" fontId="9" fillId="5" borderId="84" xfId="3" applyNumberFormat="1" applyFont="1" applyFill="1" applyBorder="1" applyAlignment="1">
      <alignment horizontal="right" vertical="center"/>
    </xf>
    <xf numFmtId="181" fontId="9" fillId="5" borderId="85" xfId="3" applyNumberFormat="1"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181" fontId="9" fillId="0" borderId="92" xfId="3" applyNumberFormat="1" applyFont="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181" fontId="9" fillId="4" borderId="94" xfId="3" applyNumberFormat="1" applyFont="1" applyFill="1" applyBorder="1" applyAlignment="1">
      <alignment horizontal="right" vertical="center"/>
    </xf>
    <xf numFmtId="181" fontId="9" fillId="4" borderId="96" xfId="3" applyNumberFormat="1" applyFont="1" applyFill="1" applyBorder="1" applyAlignment="1">
      <alignment horizontal="right" vertical="center"/>
    </xf>
    <xf numFmtId="181" fontId="9" fillId="4" borderId="97" xfId="3" applyNumberFormat="1"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181" fontId="9" fillId="4" borderId="73" xfId="3" applyNumberFormat="1" applyFont="1" applyFill="1" applyBorder="1" applyAlignment="1">
      <alignment horizontal="right" vertical="center"/>
    </xf>
    <xf numFmtId="181" fontId="9" fillId="4" borderId="76" xfId="3" applyNumberFormat="1" applyFont="1" applyFill="1" applyBorder="1" applyAlignment="1">
      <alignment horizontal="right" vertical="center"/>
    </xf>
    <xf numFmtId="181" fontId="9" fillId="4" borderId="102" xfId="3" applyNumberFormat="1"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181" fontId="9" fillId="0" borderId="104" xfId="3" applyNumberFormat="1"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181" fontId="9" fillId="0" borderId="107" xfId="3" applyNumberFormat="1" applyFont="1" applyBorder="1" applyAlignment="1">
      <alignment horizontal="right" vertical="center"/>
    </xf>
    <xf numFmtId="181" fontId="9" fillId="0" borderId="108" xfId="3" applyNumberFormat="1" applyFont="1" applyBorder="1" applyAlignment="1">
      <alignment horizontal="right" vertical="center"/>
    </xf>
    <xf numFmtId="181" fontId="9" fillId="0" borderId="109" xfId="3" applyNumberFormat="1" applyFont="1" applyBorder="1" applyAlignment="1">
      <alignment horizontal="right" vertical="center"/>
    </xf>
    <xf numFmtId="0" fontId="23" fillId="0" borderId="0" xfId="3" applyFont="1">
      <alignment vertical="center"/>
    </xf>
    <xf numFmtId="0" fontId="11" fillId="0" borderId="0" xfId="3" applyFont="1">
      <alignment vertical="center"/>
    </xf>
    <xf numFmtId="0" fontId="9" fillId="0" borderId="0" xfId="3" applyFont="1">
      <alignment vertical="center"/>
    </xf>
    <xf numFmtId="0" fontId="19" fillId="0" borderId="0" xfId="3" applyFont="1" applyAlignment="1">
      <alignment horizontal="left" vertical="center" indent="2"/>
    </xf>
    <xf numFmtId="0" fontId="19" fillId="0" borderId="0" xfId="3" applyFont="1" applyAlignment="1">
      <alignment vertical="center" wrapText="1"/>
    </xf>
    <xf numFmtId="0" fontId="9" fillId="0" borderId="0" xfId="3" applyFont="1" applyAlignment="1">
      <alignment horizontal="right" vertical="center"/>
    </xf>
    <xf numFmtId="0" fontId="25"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181" fontId="9" fillId="5" borderId="128" xfId="3" applyNumberFormat="1" applyFont="1" applyFill="1" applyBorder="1" applyAlignment="1">
      <alignment horizontal="right" vertical="center"/>
    </xf>
    <xf numFmtId="181" fontId="9" fillId="5" borderId="129" xfId="3" applyNumberFormat="1" applyFont="1" applyFill="1" applyBorder="1" applyAlignment="1">
      <alignment horizontal="right" vertical="center"/>
    </xf>
    <xf numFmtId="181" fontId="9" fillId="5" borderId="130" xfId="3" applyNumberFormat="1" applyFont="1" applyFill="1" applyBorder="1" applyAlignment="1">
      <alignment horizontal="righ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128" xfId="3" applyNumberFormat="1" applyFont="1" applyFill="1" applyBorder="1" applyAlignment="1">
      <alignment horizontal="right" vertical="center"/>
    </xf>
    <xf numFmtId="181" fontId="9" fillId="4" borderId="129" xfId="3" applyNumberFormat="1" applyFont="1" applyFill="1" applyBorder="1" applyAlignment="1">
      <alignment horizontal="right" vertical="center"/>
    </xf>
    <xf numFmtId="181" fontId="9" fillId="4" borderId="130" xfId="3" applyNumberFormat="1" applyFont="1" applyFill="1" applyBorder="1" applyAlignment="1">
      <alignment horizontal="righ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1" fontId="9" fillId="0" borderId="128" xfId="3" applyNumberFormat="1" applyFont="1" applyBorder="1" applyAlignment="1">
      <alignment horizontal="right" vertical="center"/>
    </xf>
    <xf numFmtId="181" fontId="9" fillId="0" borderId="129" xfId="3" applyNumberFormat="1" applyFont="1" applyBorder="1" applyAlignment="1">
      <alignment horizontal="right" vertical="center"/>
    </xf>
    <xf numFmtId="181" fontId="9" fillId="0" borderId="130" xfId="3" applyNumberFormat="1" applyFont="1" applyBorder="1" applyAlignment="1">
      <alignment horizontal="righ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1" fillId="0" borderId="138"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47" xfId="3" applyNumberFormat="1" applyFont="1" applyBorder="1" applyAlignment="1">
      <alignment horizontal="right" vertical="center"/>
    </xf>
    <xf numFmtId="181" fontId="9" fillId="0" borderId="148" xfId="3" applyNumberFormat="1" applyFont="1" applyBorder="1" applyAlignment="1">
      <alignment horizontal="right" vertical="center"/>
    </xf>
    <xf numFmtId="181" fontId="9" fillId="0" borderId="149" xfId="3" applyNumberFormat="1" applyFont="1" applyBorder="1" applyAlignment="1">
      <alignment horizontal="right" vertical="center"/>
    </xf>
    <xf numFmtId="181" fontId="9" fillId="0" borderId="150" xfId="3" applyNumberFormat="1" applyFont="1" applyBorder="1" applyAlignment="1">
      <alignment horizontal="right" vertical="center"/>
    </xf>
    <xf numFmtId="184" fontId="11" fillId="3" borderId="114" xfId="3" applyNumberFormat="1" applyFont="1" applyFill="1" applyBorder="1" applyAlignment="1">
      <alignment horizontal="right" vertical="center" shrinkToFit="1"/>
    </xf>
    <xf numFmtId="0" fontId="9" fillId="4" borderId="0" xfId="3" applyFont="1" applyFill="1" applyAlignment="1">
      <alignment horizontal="right" vertical="center"/>
    </xf>
    <xf numFmtId="184" fontId="11" fillId="4" borderId="154" xfId="3" applyNumberFormat="1" applyFont="1" applyFill="1" applyBorder="1" applyAlignment="1">
      <alignment horizontal="right" vertical="center" shrinkToFit="1"/>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6"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84" fontId="11" fillId="0" borderId="100" xfId="3" applyNumberFormat="1" applyFont="1" applyBorder="1" applyAlignment="1">
      <alignment horizontal="right" vertical="center" shrinkToFit="1"/>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4" fontId="11" fillId="4" borderId="171" xfId="3" applyNumberFormat="1" applyFont="1" applyFill="1" applyBorder="1" applyAlignment="1">
      <alignment horizontal="right" vertical="center" shrinkToFit="1"/>
    </xf>
    <xf numFmtId="183" fontId="11" fillId="3" borderId="160" xfId="3" applyNumberFormat="1" applyFont="1" applyFill="1" applyBorder="1" applyAlignment="1">
      <alignment horizontal="right" vertical="center" shrinkToFit="1"/>
    </xf>
    <xf numFmtId="0" fontId="25"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3"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3" fillId="0" borderId="0" xfId="3" applyNumberFormat="1" applyFont="1" applyAlignment="1">
      <alignment horizontal="right" vertical="center"/>
    </xf>
    <xf numFmtId="194" fontId="23" fillId="0" borderId="0" xfId="3" applyNumberFormat="1" applyFont="1">
      <alignment vertical="center"/>
    </xf>
    <xf numFmtId="186" fontId="23"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3"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7"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8" fillId="4" borderId="63" xfId="3" applyNumberFormat="1" applyFont="1" applyFill="1" applyBorder="1" applyAlignment="1">
      <alignment horizontal="right" vertical="center"/>
    </xf>
    <xf numFmtId="186" fontId="23" fillId="0" borderId="99" xfId="3" applyNumberFormat="1" applyFont="1" applyBorder="1" applyAlignment="1">
      <alignment horizontal="right" vertical="center"/>
    </xf>
    <xf numFmtId="186" fontId="23" fillId="0" borderId="172" xfId="3" applyNumberFormat="1" applyFont="1" applyBorder="1" applyAlignment="1">
      <alignment horizontal="right" vertical="center"/>
    </xf>
    <xf numFmtId="186" fontId="23" fillId="0" borderId="100" xfId="3" applyNumberFormat="1" applyFont="1" applyBorder="1" applyAlignment="1">
      <alignment horizontal="right" vertical="center"/>
    </xf>
    <xf numFmtId="191" fontId="23" fillId="0" borderId="173" xfId="3" applyNumberFormat="1" applyFont="1" applyBorder="1" applyAlignment="1">
      <alignment horizontal="right" vertical="center"/>
    </xf>
    <xf numFmtId="184" fontId="23" fillId="0" borderId="99" xfId="3" applyNumberFormat="1" applyFont="1" applyBorder="1" applyAlignment="1">
      <alignment horizontal="right" vertical="center" shrinkToFit="1"/>
    </xf>
    <xf numFmtId="191" fontId="23"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3"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9"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3" fillId="0" borderId="98" xfId="3" applyNumberFormat="1" applyFont="1" applyBorder="1" applyAlignment="1">
      <alignment horizontal="right" vertical="center"/>
    </xf>
    <xf numFmtId="192" fontId="23" fillId="0" borderId="173" xfId="3" applyNumberFormat="1" applyFont="1" applyBorder="1" applyAlignment="1">
      <alignment horizontal="right" vertical="center"/>
    </xf>
    <xf numFmtId="187" fontId="23" fillId="0" borderId="99" xfId="3" applyNumberFormat="1" applyFont="1" applyBorder="1" applyAlignment="1">
      <alignment horizontal="right" vertical="center" shrinkToFit="1"/>
    </xf>
    <xf numFmtId="192" fontId="23" fillId="0" borderId="99" xfId="3" applyNumberFormat="1" applyFont="1" applyBorder="1" applyAlignment="1">
      <alignment horizontal="right" vertical="center"/>
    </xf>
    <xf numFmtId="187" fontId="23" fillId="0" borderId="100" xfId="3" applyNumberFormat="1" applyFont="1" applyBorder="1" applyAlignment="1">
      <alignment horizontal="right" vertical="center" shrinkToFit="1"/>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3"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87" fontId="23" fillId="4" borderId="77" xfId="3" applyNumberFormat="1" applyFont="1" applyFill="1" applyBorder="1" applyAlignment="1">
      <alignment horizontal="right" vertical="center" shrinkToFit="1"/>
    </xf>
    <xf numFmtId="192" fontId="19" fillId="0" borderId="84" xfId="3" applyNumberFormat="1" applyFont="1" applyBorder="1" applyAlignment="1">
      <alignment horizontal="right" vertical="center"/>
    </xf>
    <xf numFmtId="183" fontId="23"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3" fillId="0" borderId="85" xfId="3" applyNumberFormat="1" applyFont="1" applyBorder="1" applyAlignment="1">
      <alignment horizontal="right" vertical="center" shrinkToFit="1"/>
    </xf>
    <xf numFmtId="181" fontId="30" fillId="0" borderId="204" xfId="7" applyNumberFormat="1" applyFont="1" applyBorder="1" applyAlignment="1">
      <alignment horizontal="right" vertical="center"/>
    </xf>
    <xf numFmtId="183" fontId="23" fillId="4" borderId="209" xfId="3" applyNumberFormat="1" applyFont="1" applyFill="1" applyBorder="1" applyAlignment="1">
      <alignment horizontal="right" vertical="center" shrinkToFit="1"/>
    </xf>
    <xf numFmtId="183" fontId="23" fillId="4" borderId="211"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30" fillId="0" borderId="0" xfId="3" applyNumberFormat="1" applyFont="1">
      <alignment vertical="center"/>
    </xf>
    <xf numFmtId="0" fontId="30" fillId="0" borderId="0" xfId="3" applyFont="1">
      <alignment vertical="center"/>
    </xf>
    <xf numFmtId="0" fontId="29" fillId="0" borderId="0" xfId="7" applyFont="1">
      <alignment vertical="center"/>
    </xf>
    <xf numFmtId="0" fontId="33" fillId="0" borderId="0" xfId="3" applyFont="1">
      <alignment vertical="center"/>
    </xf>
    <xf numFmtId="0" fontId="30" fillId="0" borderId="0" xfId="8" applyFont="1" applyAlignment="1">
      <alignment horizontal="right" vertical="center"/>
    </xf>
    <xf numFmtId="0" fontId="30" fillId="4" borderId="56" xfId="3" applyFont="1" applyFill="1" applyBorder="1">
      <alignment vertical="center"/>
    </xf>
    <xf numFmtId="0" fontId="30" fillId="4" borderId="99" xfId="3" applyFont="1" applyFill="1" applyBorder="1">
      <alignment vertical="center"/>
    </xf>
    <xf numFmtId="0" fontId="30" fillId="4" borderId="227" xfId="3" applyFont="1" applyFill="1" applyBorder="1">
      <alignment vertical="center"/>
    </xf>
    <xf numFmtId="192" fontId="30"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9" fillId="0" borderId="0" xfId="7" applyNumberFormat="1" applyFont="1">
      <alignment vertical="center"/>
    </xf>
    <xf numFmtId="176" fontId="29" fillId="0" borderId="0" xfId="7" applyNumberFormat="1" applyFont="1">
      <alignment vertical="center"/>
    </xf>
    <xf numFmtId="0" fontId="30" fillId="4" borderId="14" xfId="3" applyFont="1" applyFill="1" applyBorder="1">
      <alignment vertical="center"/>
    </xf>
    <xf numFmtId="0" fontId="30" fillId="5" borderId="230" xfId="3" applyFont="1" applyFill="1" applyBorder="1">
      <alignment vertical="center"/>
    </xf>
    <xf numFmtId="0" fontId="30" fillId="5" borderId="0" xfId="3" applyFont="1" applyFill="1">
      <alignment vertical="center"/>
    </xf>
    <xf numFmtId="192" fontId="30"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30" fillId="5" borderId="67" xfId="3" applyFont="1" applyFill="1" applyBorder="1">
      <alignment vertical="center"/>
    </xf>
    <xf numFmtId="0" fontId="30" fillId="5" borderId="200" xfId="3" applyFont="1" applyFill="1" applyBorder="1">
      <alignment vertical="center"/>
    </xf>
    <xf numFmtId="192" fontId="30"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30" fillId="0" borderId="47" xfId="3" applyFont="1" applyBorder="1">
      <alignment vertical="center"/>
    </xf>
    <xf numFmtId="192" fontId="30"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30" fillId="3" borderId="47" xfId="3" applyFont="1" applyFill="1" applyBorder="1">
      <alignment vertical="center"/>
    </xf>
    <xf numFmtId="183" fontId="18" fillId="0" borderId="234" xfId="7" applyNumberFormat="1" applyFont="1" applyBorder="1" applyAlignment="1">
      <alignment horizontal="right" vertical="center" shrinkToFit="1"/>
    </xf>
    <xf numFmtId="0" fontId="30" fillId="5" borderId="235" xfId="3" applyFont="1" applyFill="1" applyBorder="1">
      <alignment vertical="center"/>
    </xf>
    <xf numFmtId="0" fontId="30" fillId="5" borderId="126" xfId="3" applyFont="1" applyFill="1" applyBorder="1">
      <alignment vertical="center"/>
    </xf>
    <xf numFmtId="0" fontId="30" fillId="5" borderId="230" xfId="3" applyFont="1" applyFill="1" applyBorder="1" applyAlignment="1">
      <alignment horizontal="right" vertical="center"/>
    </xf>
    <xf numFmtId="0" fontId="30" fillId="5" borderId="63" xfId="3" applyFont="1" applyFill="1" applyBorder="1">
      <alignment vertical="center"/>
    </xf>
    <xf numFmtId="0" fontId="30" fillId="0" borderId="176" xfId="3" applyFont="1" applyBorder="1">
      <alignment vertical="center"/>
    </xf>
    <xf numFmtId="0" fontId="30" fillId="3" borderId="200" xfId="3" applyFont="1" applyFill="1" applyBorder="1">
      <alignment vertical="center"/>
    </xf>
    <xf numFmtId="192" fontId="30" fillId="0" borderId="236" xfId="7" applyNumberFormat="1" applyFont="1" applyBorder="1" applyAlignment="1">
      <alignment horizontal="right" vertical="center"/>
    </xf>
    <xf numFmtId="0" fontId="30" fillId="3" borderId="176" xfId="3" applyFont="1" applyFill="1" applyBorder="1">
      <alignment vertical="center"/>
    </xf>
    <xf numFmtId="0" fontId="30" fillId="0" borderId="200" xfId="3" applyFont="1" applyBorder="1">
      <alignment vertical="center"/>
    </xf>
    <xf numFmtId="0" fontId="30" fillId="4" borderId="22" xfId="3" applyFont="1" applyFill="1" applyBorder="1">
      <alignment vertical="center"/>
    </xf>
    <xf numFmtId="0" fontId="30" fillId="5" borderId="238" xfId="3" applyFont="1" applyFill="1" applyBorder="1">
      <alignment vertical="center"/>
    </xf>
    <xf numFmtId="0" fontId="30" fillId="5" borderId="187" xfId="3" applyFont="1" applyFill="1" applyBorder="1">
      <alignment vertical="center"/>
    </xf>
    <xf numFmtId="0" fontId="30" fillId="0" borderId="18" xfId="3" applyFont="1" applyBorder="1">
      <alignment vertical="center"/>
    </xf>
    <xf numFmtId="192" fontId="30"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30" fillId="0" borderId="56" xfId="7" applyFont="1" applyBorder="1">
      <alignment vertical="center"/>
    </xf>
    <xf numFmtId="0" fontId="30" fillId="0" borderId="57" xfId="7" applyFont="1" applyBorder="1">
      <alignment vertical="center"/>
    </xf>
    <xf numFmtId="0" fontId="30" fillId="0" borderId="161" xfId="7" applyFont="1" applyBorder="1">
      <alignment vertical="center"/>
    </xf>
    <xf numFmtId="181" fontId="30" fillId="0" borderId="100" xfId="7" applyNumberFormat="1" applyFont="1" applyBorder="1" applyAlignment="1">
      <alignment horizontal="right" vertical="center"/>
    </xf>
    <xf numFmtId="0" fontId="30" fillId="4" borderId="56" xfId="7" applyFont="1" applyFill="1" applyBorder="1">
      <alignment vertical="center"/>
    </xf>
    <xf numFmtId="0" fontId="30" fillId="4" borderId="57" xfId="7" applyFont="1" applyFill="1" applyBorder="1">
      <alignment vertical="center"/>
    </xf>
    <xf numFmtId="0" fontId="30" fillId="4" borderId="161" xfId="7" applyFont="1" applyFill="1" applyBorder="1">
      <alignment vertical="center"/>
    </xf>
    <xf numFmtId="192" fontId="30"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30" fillId="4" borderId="61" xfId="7" applyFont="1" applyFill="1" applyBorder="1">
      <alignment vertical="center"/>
    </xf>
    <xf numFmtId="0" fontId="30" fillId="0" borderId="246" xfId="7" applyFont="1" applyBorder="1">
      <alignment vertical="center"/>
    </xf>
    <xf numFmtId="0" fontId="30" fillId="0" borderId="12" xfId="7" applyFont="1" applyBorder="1">
      <alignment vertical="center"/>
    </xf>
    <xf numFmtId="0" fontId="30" fillId="0" borderId="13" xfId="7" applyFont="1" applyBorder="1">
      <alignment vertical="center"/>
    </xf>
    <xf numFmtId="192" fontId="30"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30" fillId="4" borderId="54" xfId="7" applyFont="1" applyFill="1" applyBorder="1">
      <alignment vertical="center"/>
    </xf>
    <xf numFmtId="0" fontId="30" fillId="0" borderId="250" xfId="7" applyFont="1" applyBorder="1">
      <alignment vertical="center"/>
    </xf>
    <xf numFmtId="0" fontId="30" fillId="0" borderId="17" xfId="7" applyFont="1" applyBorder="1">
      <alignment vertical="center"/>
    </xf>
    <xf numFmtId="0" fontId="30" fillId="0" borderId="18" xfId="7" applyFont="1" applyBorder="1">
      <alignment vertical="center"/>
    </xf>
    <xf numFmtId="192" fontId="30"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30" fillId="0" borderId="0" xfId="7" applyFont="1">
      <alignment vertical="center"/>
    </xf>
    <xf numFmtId="0" fontId="18" fillId="0" borderId="0" xfId="7" applyFont="1">
      <alignment vertical="center"/>
    </xf>
    <xf numFmtId="0" fontId="30" fillId="0" borderId="0" xfId="9" applyFont="1">
      <alignment vertical="center"/>
    </xf>
    <xf numFmtId="0" fontId="29" fillId="0" borderId="0" xfId="9" applyFont="1">
      <alignment vertical="center"/>
    </xf>
    <xf numFmtId="181" fontId="30" fillId="4" borderId="256" xfId="7" applyNumberFormat="1" applyFont="1" applyFill="1" applyBorder="1" applyAlignment="1">
      <alignment horizontal="right" vertical="center"/>
    </xf>
    <xf numFmtId="181" fontId="30" fillId="4" borderId="257" xfId="7" applyNumberFormat="1" applyFont="1" applyFill="1" applyBorder="1" applyAlignment="1">
      <alignment horizontal="right" vertical="center"/>
    </xf>
    <xf numFmtId="192" fontId="30" fillId="4" borderId="229" xfId="1" applyNumberFormat="1" applyFont="1" applyFill="1" applyBorder="1" applyAlignment="1">
      <alignment horizontal="right" vertical="center"/>
    </xf>
    <xf numFmtId="181" fontId="30" fillId="5" borderId="91" xfId="7" applyNumberFormat="1" applyFont="1" applyFill="1" applyBorder="1" applyAlignment="1">
      <alignment horizontal="right" vertical="center"/>
    </xf>
    <xf numFmtId="181" fontId="30" fillId="5" borderId="140" xfId="7" applyNumberFormat="1" applyFont="1" applyFill="1" applyBorder="1" applyAlignment="1">
      <alignment horizontal="right" vertical="center"/>
    </xf>
    <xf numFmtId="192" fontId="30" fillId="5" borderId="233" xfId="1" applyNumberFormat="1" applyFont="1" applyFill="1" applyBorder="1" applyAlignment="1">
      <alignment horizontal="right" vertical="center"/>
    </xf>
    <xf numFmtId="181" fontId="30" fillId="5" borderId="258" xfId="7" applyNumberFormat="1" applyFont="1" applyFill="1" applyBorder="1" applyAlignment="1">
      <alignment horizontal="right" vertical="center"/>
    </xf>
    <xf numFmtId="181" fontId="30" fillId="5" borderId="259" xfId="7" applyNumberFormat="1" applyFont="1" applyFill="1" applyBorder="1" applyAlignment="1">
      <alignment horizontal="right" vertical="center"/>
    </xf>
    <xf numFmtId="192" fontId="30" fillId="5" borderId="234" xfId="1" applyNumberFormat="1" applyFont="1" applyFill="1" applyBorder="1" applyAlignment="1">
      <alignment horizontal="right" vertical="center"/>
    </xf>
    <xf numFmtId="181" fontId="30" fillId="0" borderId="260" xfId="7" applyNumberFormat="1" applyFont="1" applyBorder="1" applyAlignment="1">
      <alignment horizontal="right" vertical="center"/>
    </xf>
    <xf numFmtId="181" fontId="30" fillId="0" borderId="261" xfId="7" applyNumberFormat="1" applyFont="1" applyBorder="1" applyAlignment="1">
      <alignment horizontal="right" vertical="center"/>
    </xf>
    <xf numFmtId="192" fontId="30" fillId="0" borderId="234" xfId="1" applyNumberFormat="1" applyFont="1" applyFill="1" applyBorder="1" applyAlignment="1">
      <alignment horizontal="right" vertical="center"/>
    </xf>
    <xf numFmtId="181" fontId="30" fillId="5" borderId="260" xfId="7" applyNumberFormat="1" applyFont="1" applyFill="1" applyBorder="1" applyAlignment="1">
      <alignment horizontal="right" vertical="center"/>
    </xf>
    <xf numFmtId="181" fontId="30" fillId="5" borderId="261" xfId="7" applyNumberFormat="1" applyFont="1" applyFill="1" applyBorder="1" applyAlignment="1">
      <alignment horizontal="right" vertical="center"/>
    </xf>
    <xf numFmtId="192" fontId="30" fillId="0" borderId="234" xfId="1" applyNumberFormat="1" applyFont="1" applyBorder="1" applyAlignment="1">
      <alignment horizontal="right" vertical="center"/>
    </xf>
    <xf numFmtId="192" fontId="30" fillId="0" borderId="237" xfId="1" applyNumberFormat="1" applyFont="1" applyFill="1" applyBorder="1" applyAlignment="1">
      <alignment horizontal="right" vertical="center"/>
    </xf>
    <xf numFmtId="192" fontId="30"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30" fillId="0" borderId="99" xfId="7" applyNumberFormat="1" applyFont="1" applyBorder="1" applyAlignment="1">
      <alignment horizontal="right" vertical="center"/>
    </xf>
    <xf numFmtId="181" fontId="30" fillId="4" borderId="264" xfId="7" applyNumberFormat="1" applyFont="1" applyFill="1" applyBorder="1" applyAlignment="1">
      <alignment horizontal="right" vertical="center"/>
    </xf>
    <xf numFmtId="181" fontId="30" fillId="0" borderId="266" xfId="7" applyNumberFormat="1" applyFont="1" applyBorder="1" applyAlignment="1">
      <alignment horizontal="right" vertical="center"/>
    </xf>
    <xf numFmtId="181" fontId="30" fillId="0" borderId="180" xfId="7" applyNumberFormat="1" applyFont="1" applyBorder="1" applyAlignment="1">
      <alignment horizontal="right" vertical="center"/>
    </xf>
    <xf numFmtId="181" fontId="30" fillId="0" borderId="267" xfId="7" applyNumberFormat="1" applyFont="1" applyBorder="1" applyAlignment="1">
      <alignment horizontal="right" vertical="center"/>
    </xf>
    <xf numFmtId="181" fontId="30" fillId="0" borderId="269" xfId="7" applyNumberFormat="1" applyFont="1" applyBorder="1" applyAlignment="1">
      <alignment horizontal="right" vertical="center"/>
    </xf>
    <xf numFmtId="181" fontId="30" fillId="0" borderId="270" xfId="7" applyNumberFormat="1" applyFont="1" applyBorder="1" applyAlignment="1">
      <alignment horizontal="right" vertical="center"/>
    </xf>
    <xf numFmtId="181" fontId="30" fillId="0" borderId="271" xfId="7" applyNumberFormat="1" applyFont="1" applyBorder="1" applyAlignment="1">
      <alignment horizontal="right" vertical="center"/>
    </xf>
    <xf numFmtId="20" fontId="30" fillId="0" borderId="0" xfId="0" applyNumberFormat="1" applyFont="1" applyAlignment="1">
      <alignment vertical="center"/>
    </xf>
    <xf numFmtId="0" fontId="30" fillId="0" borderId="0" xfId="0" applyFont="1" applyAlignment="1">
      <alignment horizontal="right" vertical="center"/>
    </xf>
    <xf numFmtId="0" fontId="30" fillId="0" borderId="0" xfId="0" applyFont="1" applyAlignment="1">
      <alignment vertical="center"/>
    </xf>
    <xf numFmtId="49" fontId="30" fillId="0" borderId="0" xfId="0" applyNumberFormat="1" applyFont="1" applyAlignment="1">
      <alignment horizontal="right" vertical="center"/>
    </xf>
    <xf numFmtId="0" fontId="33" fillId="0" borderId="0" xfId="0" applyFont="1" applyAlignment="1">
      <alignment vertical="center"/>
    </xf>
    <xf numFmtId="49" fontId="35" fillId="0" borderId="117" xfId="0" applyNumberFormat="1" applyFont="1" applyBorder="1" applyAlignment="1">
      <alignment horizontal="center" vertical="center"/>
    </xf>
    <xf numFmtId="49" fontId="35" fillId="0" borderId="118" xfId="0" applyNumberFormat="1" applyFont="1" applyBorder="1" applyAlignment="1">
      <alignment horizontal="center" vertical="center"/>
    </xf>
    <xf numFmtId="49" fontId="35" fillId="0" borderId="121" xfId="0" applyNumberFormat="1" applyFont="1" applyBorder="1" applyAlignment="1">
      <alignment horizontal="center" vertical="center"/>
    </xf>
    <xf numFmtId="49" fontId="35" fillId="0" borderId="113" xfId="0" applyNumberFormat="1" applyFont="1" applyBorder="1" applyAlignment="1">
      <alignment horizontal="center" vertical="center"/>
    </xf>
    <xf numFmtId="49" fontId="35" fillId="0" borderId="118" xfId="0" applyNumberFormat="1" applyFont="1" applyBorder="1" applyAlignment="1">
      <alignment horizontal="center" vertical="center" shrinkToFit="1"/>
    </xf>
    <xf numFmtId="49" fontId="35" fillId="0" borderId="25" xfId="0" applyNumberFormat="1" applyFont="1" applyBorder="1" applyAlignment="1">
      <alignment horizontal="center" vertical="center" shrinkToFit="1"/>
    </xf>
    <xf numFmtId="49" fontId="35" fillId="0" borderId="46" xfId="0" applyNumberFormat="1" applyFont="1" applyBorder="1" applyAlignment="1">
      <alignment horizontal="center" vertical="center"/>
    </xf>
    <xf numFmtId="49" fontId="35" fillId="0" borderId="46" xfId="0" applyNumberFormat="1" applyFont="1" applyBorder="1" applyAlignment="1">
      <alignment horizontal="center" vertical="center" shrinkToFit="1"/>
    </xf>
    <xf numFmtId="49" fontId="35" fillId="0" borderId="79" xfId="0" applyNumberFormat="1" applyFont="1" applyBorder="1" applyAlignment="1">
      <alignment horizontal="center" vertical="center"/>
    </xf>
    <xf numFmtId="49" fontId="35" fillId="0" borderId="277" xfId="0" applyNumberFormat="1" applyFont="1" applyBorder="1" applyAlignment="1">
      <alignment horizontal="center" vertical="center" shrinkToFit="1"/>
    </xf>
    <xf numFmtId="0" fontId="29" fillId="0" borderId="0" xfId="3" applyFont="1">
      <alignment vertical="center"/>
    </xf>
    <xf numFmtId="0" fontId="30" fillId="0" borderId="48" xfId="0" applyFont="1" applyBorder="1" applyAlignment="1">
      <alignment vertical="center"/>
    </xf>
    <xf numFmtId="0" fontId="30" fillId="0" borderId="101" xfId="0" applyFont="1" applyBorder="1" applyAlignment="1">
      <alignment horizontal="right" vertical="center"/>
    </xf>
    <xf numFmtId="192" fontId="30" fillId="0" borderId="29" xfId="0" applyNumberFormat="1" applyFont="1" applyBorder="1" applyAlignment="1">
      <alignment horizontal="right" vertical="center"/>
    </xf>
    <xf numFmtId="192" fontId="30" fillId="0" borderId="278" xfId="0" applyNumberFormat="1" applyFont="1" applyBorder="1" applyAlignment="1">
      <alignment horizontal="right" vertical="center"/>
    </xf>
    <xf numFmtId="192" fontId="30" fillId="0" borderId="279" xfId="0" applyNumberFormat="1" applyFont="1" applyBorder="1" applyAlignment="1">
      <alignment horizontal="right" vertical="center"/>
    </xf>
    <xf numFmtId="190" fontId="30" fillId="0" borderId="280" xfId="0" applyNumberFormat="1" applyFont="1" applyBorder="1" applyAlignment="1">
      <alignment horizontal="right" vertical="center"/>
    </xf>
    <xf numFmtId="192" fontId="30" fillId="0" borderId="281" xfId="0" applyNumberFormat="1" applyFont="1" applyBorder="1" applyAlignment="1">
      <alignment horizontal="right" vertical="center"/>
    </xf>
    <xf numFmtId="192" fontId="30" fillId="0" borderId="282" xfId="0" applyNumberFormat="1" applyFont="1" applyBorder="1" applyAlignment="1">
      <alignment horizontal="right" vertical="center"/>
    </xf>
    <xf numFmtId="193" fontId="30" fillId="0" borderId="0" xfId="3" applyNumberFormat="1" applyFont="1">
      <alignment vertical="center"/>
    </xf>
    <xf numFmtId="0" fontId="30" fillId="0" borderId="52" xfId="0" applyFont="1" applyBorder="1" applyAlignment="1">
      <alignment vertical="center"/>
    </xf>
    <xf numFmtId="0" fontId="30" fillId="0" borderId="205" xfId="0" applyFont="1" applyBorder="1" applyAlignment="1">
      <alignment horizontal="right" vertical="center"/>
    </xf>
    <xf numFmtId="192" fontId="30" fillId="0" borderId="33" xfId="0" applyNumberFormat="1" applyFont="1" applyBorder="1" applyAlignment="1">
      <alignment horizontal="right" vertical="center"/>
    </xf>
    <xf numFmtId="192" fontId="30" fillId="0" borderId="283" xfId="0" applyNumberFormat="1" applyFont="1" applyBorder="1" applyAlignment="1">
      <alignment horizontal="right" vertical="center"/>
    </xf>
    <xf numFmtId="192" fontId="30" fillId="0" borderId="207" xfId="0" applyNumberFormat="1" applyFont="1" applyBorder="1" applyAlignment="1">
      <alignment horizontal="right" vertical="center"/>
    </xf>
    <xf numFmtId="190" fontId="30" fillId="0" borderId="284" xfId="0" applyNumberFormat="1" applyFont="1" applyBorder="1" applyAlignment="1">
      <alignment horizontal="right" vertical="center"/>
    </xf>
    <xf numFmtId="0" fontId="30" fillId="5" borderId="52" xfId="0" applyFont="1" applyFill="1" applyBorder="1" applyAlignment="1">
      <alignment vertical="center"/>
    </xf>
    <xf numFmtId="0" fontId="30" fillId="5" borderId="205" xfId="0" applyFont="1" applyFill="1" applyBorder="1" applyAlignment="1">
      <alignment horizontal="right" vertical="center"/>
    </xf>
    <xf numFmtId="192" fontId="30" fillId="5" borderId="33" xfId="0" applyNumberFormat="1" applyFont="1" applyFill="1" applyBorder="1" applyAlignment="1">
      <alignment horizontal="right" vertical="center"/>
    </xf>
    <xf numFmtId="192" fontId="30" fillId="5" borderId="35" xfId="0" applyNumberFormat="1" applyFont="1" applyFill="1" applyBorder="1" applyAlignment="1">
      <alignment horizontal="right" vertical="center"/>
    </xf>
    <xf numFmtId="192" fontId="30" fillId="5" borderId="285" xfId="0" applyNumberFormat="1" applyFont="1" applyFill="1" applyBorder="1" applyAlignment="1">
      <alignment horizontal="right" vertical="center"/>
    </xf>
    <xf numFmtId="190" fontId="30" fillId="5" borderId="284" xfId="0" applyNumberFormat="1" applyFont="1" applyFill="1" applyBorder="1" applyAlignment="1">
      <alignment horizontal="right" vertical="center"/>
    </xf>
    <xf numFmtId="190" fontId="30" fillId="0" borderId="33" xfId="0" applyNumberFormat="1" applyFont="1" applyBorder="1" applyAlignment="1">
      <alignment horizontal="right" vertical="center"/>
    </xf>
    <xf numFmtId="190" fontId="30" fillId="0" borderId="283" xfId="0" applyNumberFormat="1" applyFont="1" applyBorder="1" applyAlignment="1">
      <alignment horizontal="right" vertical="center"/>
    </xf>
    <xf numFmtId="190" fontId="30" fillId="0" borderId="207" xfId="0" applyNumberFormat="1" applyFont="1" applyBorder="1" applyAlignment="1">
      <alignment horizontal="right" vertical="center"/>
    </xf>
    <xf numFmtId="0" fontId="30" fillId="4" borderId="52" xfId="0" applyFont="1" applyFill="1" applyBorder="1" applyAlignment="1">
      <alignment vertical="center"/>
    </xf>
    <xf numFmtId="0" fontId="30" fillId="4" borderId="205" xfId="0" applyFont="1" applyFill="1" applyBorder="1" applyAlignment="1">
      <alignment horizontal="right" vertical="center"/>
    </xf>
    <xf numFmtId="192" fontId="30" fillId="4" borderId="33" xfId="0" applyNumberFormat="1" applyFont="1" applyFill="1" applyBorder="1" applyAlignment="1">
      <alignment horizontal="right" vertical="center"/>
    </xf>
    <xf numFmtId="192" fontId="30" fillId="4" borderId="35" xfId="0" applyNumberFormat="1" applyFont="1" applyFill="1" applyBorder="1" applyAlignment="1">
      <alignment horizontal="right" vertical="center"/>
    </xf>
    <xf numFmtId="192" fontId="30" fillId="4" borderId="285" xfId="0" applyNumberFormat="1" applyFont="1" applyFill="1" applyBorder="1" applyAlignment="1">
      <alignment horizontal="right" vertical="center"/>
    </xf>
    <xf numFmtId="190" fontId="30" fillId="4" borderId="284" xfId="0" applyNumberFormat="1" applyFont="1" applyFill="1" applyBorder="1" applyAlignment="1">
      <alignment horizontal="right" vertical="center"/>
    </xf>
    <xf numFmtId="192" fontId="30" fillId="5" borderId="52" xfId="0" applyNumberFormat="1" applyFont="1" applyFill="1" applyBorder="1" applyAlignment="1">
      <alignment horizontal="right" vertical="center"/>
    </xf>
    <xf numFmtId="190" fontId="30" fillId="5" borderId="198" xfId="0" applyNumberFormat="1" applyFont="1" applyFill="1" applyBorder="1" applyAlignment="1">
      <alignment horizontal="right" vertical="center"/>
    </xf>
    <xf numFmtId="202" fontId="30" fillId="0" borderId="35" xfId="0" applyNumberFormat="1" applyFont="1" applyBorder="1" applyAlignment="1">
      <alignment horizontal="right" vertical="center"/>
    </xf>
    <xf numFmtId="192" fontId="30" fillId="0" borderId="285" xfId="0" applyNumberFormat="1" applyFont="1" applyBorder="1" applyAlignment="1">
      <alignment horizontal="right" vertical="center"/>
    </xf>
    <xf numFmtId="202" fontId="30" fillId="5" borderId="35" xfId="0" applyNumberFormat="1" applyFont="1" applyFill="1" applyBorder="1" applyAlignment="1">
      <alignment horizontal="right" vertical="center"/>
    </xf>
    <xf numFmtId="202" fontId="30" fillId="5" borderId="285" xfId="0" applyNumberFormat="1" applyFont="1" applyFill="1" applyBorder="1" applyAlignment="1">
      <alignment horizontal="right" vertical="center"/>
    </xf>
    <xf numFmtId="0" fontId="30" fillId="4" borderId="251" xfId="0" applyFont="1" applyFill="1" applyBorder="1" applyAlignment="1">
      <alignment vertical="center"/>
    </xf>
    <xf numFmtId="0" fontId="30" fillId="4" borderId="286" xfId="0" applyFont="1" applyFill="1" applyBorder="1" applyAlignment="1">
      <alignment horizontal="right" vertical="center"/>
    </xf>
    <xf numFmtId="192" fontId="30" fillId="4" borderId="43" xfId="0" applyNumberFormat="1" applyFont="1" applyFill="1" applyBorder="1" applyAlignment="1">
      <alignment horizontal="right" vertical="center"/>
    </xf>
    <xf numFmtId="202" fontId="30" fillId="4" borderId="45" xfId="0" applyNumberFormat="1" applyFont="1" applyFill="1" applyBorder="1" applyAlignment="1">
      <alignment horizontal="right" vertical="center"/>
    </xf>
    <xf numFmtId="202" fontId="30" fillId="4" borderId="287" xfId="0" applyNumberFormat="1" applyFont="1" applyFill="1" applyBorder="1" applyAlignment="1">
      <alignment horizontal="right" vertical="center"/>
    </xf>
    <xf numFmtId="190" fontId="30" fillId="4" borderId="288" xfId="0" applyNumberFormat="1" applyFont="1" applyFill="1" applyBorder="1" applyAlignment="1">
      <alignment horizontal="right" vertical="center"/>
    </xf>
    <xf numFmtId="0" fontId="30" fillId="0" borderId="61" xfId="0" applyFont="1" applyBorder="1" applyAlignment="1">
      <alignment vertical="center"/>
    </xf>
    <xf numFmtId="192" fontId="30"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30" fillId="0" borderId="4" xfId="0" applyNumberFormat="1" applyFont="1" applyBorder="1" applyAlignment="1">
      <alignment horizontal="right" vertical="center"/>
    </xf>
    <xf numFmtId="0" fontId="30" fillId="4" borderId="56" xfId="0" applyFont="1" applyFill="1" applyBorder="1" applyAlignment="1">
      <alignment vertical="center"/>
    </xf>
    <xf numFmtId="0" fontId="30" fillId="4" borderId="101" xfId="0" applyFont="1" applyFill="1" applyBorder="1" applyAlignment="1">
      <alignment horizontal="right" vertical="center"/>
    </xf>
    <xf numFmtId="192" fontId="30"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30"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30" fillId="4" borderId="89" xfId="0" applyFont="1" applyFill="1" applyBorder="1" applyAlignment="1">
      <alignment vertical="center"/>
    </xf>
    <xf numFmtId="0" fontId="30" fillId="0" borderId="205" xfId="0" applyFont="1" applyBorder="1" applyAlignment="1">
      <alignment horizontal="left" vertical="center"/>
    </xf>
    <xf numFmtId="192" fontId="30" fillId="0" borderId="293" xfId="0" applyNumberFormat="1" applyFont="1" applyBorder="1" applyAlignment="1">
      <alignment horizontal="right" vertical="center"/>
    </xf>
    <xf numFmtId="192" fontId="30" fillId="0" borderId="294" xfId="0" applyNumberFormat="1" applyFont="1" applyBorder="1" applyAlignment="1">
      <alignment horizontal="right" vertical="center"/>
    </xf>
    <xf numFmtId="192" fontId="30" fillId="0" borderId="295" xfId="0" applyNumberFormat="1" applyFont="1" applyBorder="1" applyAlignment="1">
      <alignment horizontal="right" vertical="center"/>
    </xf>
    <xf numFmtId="190" fontId="30" fillId="0" borderId="199" xfId="0" applyNumberFormat="1" applyFont="1" applyBorder="1" applyAlignment="1">
      <alignment horizontal="right" vertical="center"/>
    </xf>
    <xf numFmtId="0" fontId="30" fillId="4" borderId="180" xfId="0" applyFont="1" applyFill="1" applyBorder="1" applyAlignment="1">
      <alignment vertical="center"/>
    </xf>
    <xf numFmtId="0" fontId="30" fillId="0" borderId="296" xfId="0" applyFont="1" applyBorder="1" applyAlignment="1">
      <alignment horizontal="left" vertical="center"/>
    </xf>
    <xf numFmtId="0" fontId="30" fillId="0" borderId="296" xfId="0" applyFont="1" applyBorder="1" applyAlignment="1">
      <alignment horizontal="right" vertical="center"/>
    </xf>
    <xf numFmtId="192" fontId="30" fillId="0" borderId="297" xfId="0" applyNumberFormat="1" applyFont="1" applyBorder="1" applyAlignment="1">
      <alignment horizontal="right" vertical="center"/>
    </xf>
    <xf numFmtId="190" fontId="30" fillId="0" borderId="298" xfId="0" applyNumberFormat="1" applyFont="1" applyBorder="1" applyAlignment="1">
      <alignment horizontal="right" vertical="center"/>
    </xf>
    <xf numFmtId="0" fontId="30" fillId="4" borderId="299" xfId="0" applyFont="1" applyFill="1" applyBorder="1" applyAlignment="1">
      <alignment vertical="center"/>
    </xf>
    <xf numFmtId="192" fontId="30"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30"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30" fillId="4" borderId="105" xfId="0" applyFont="1" applyFill="1" applyBorder="1" applyAlignment="1">
      <alignment vertical="center"/>
    </xf>
    <xf numFmtId="0" fontId="30" fillId="0" borderId="286" xfId="0" applyFont="1" applyBorder="1" applyAlignment="1">
      <alignment horizontal="left" vertical="center"/>
    </xf>
    <xf numFmtId="0" fontId="30" fillId="0" borderId="286" xfId="0" applyFont="1" applyBorder="1" applyAlignment="1">
      <alignment horizontal="right" vertical="center"/>
    </xf>
    <xf numFmtId="0" fontId="30" fillId="0" borderId="0" xfId="3" applyFont="1" applyAlignment="1">
      <alignment vertical="center" wrapText="1"/>
    </xf>
    <xf numFmtId="0" fontId="30" fillId="0" borderId="0" xfId="3"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0" xfId="0" applyFont="1" applyAlignment="1">
      <alignment horizontal="left" vertical="center" wrapText="1"/>
    </xf>
    <xf numFmtId="0" fontId="30" fillId="3" borderId="0" xfId="3" applyFont="1" applyFill="1">
      <alignment vertical="center"/>
    </xf>
    <xf numFmtId="0" fontId="30" fillId="0" borderId="0" xfId="3" applyFont="1" applyAlignment="1">
      <alignment horizontal="left" vertical="center"/>
    </xf>
    <xf numFmtId="49" fontId="30" fillId="0" borderId="24" xfId="3" applyNumberFormat="1" applyFont="1" applyBorder="1" applyAlignment="1">
      <alignment horizontal="center" vertical="center" shrinkToFit="1"/>
    </xf>
    <xf numFmtId="49" fontId="30" fillId="0" borderId="46" xfId="3" applyNumberFormat="1" applyFont="1" applyBorder="1" applyAlignment="1">
      <alignment horizontal="center" vertical="center" shrinkToFit="1"/>
    </xf>
    <xf numFmtId="49" fontId="30" fillId="0" borderId="79" xfId="3" applyNumberFormat="1" applyFont="1" applyBorder="1" applyAlignment="1">
      <alignment horizontal="center" vertical="center" shrinkToFit="1"/>
    </xf>
    <xf numFmtId="49" fontId="30" fillId="0" borderId="113" xfId="3" applyNumberFormat="1" applyFont="1" applyBorder="1" applyAlignment="1">
      <alignment horizontal="center" vertical="center" shrinkToFit="1"/>
    </xf>
    <xf numFmtId="49" fontId="30" fillId="0" borderId="114" xfId="3" applyNumberFormat="1" applyFont="1" applyBorder="1" applyAlignment="1">
      <alignment horizontal="center" vertical="center" shrinkToFit="1"/>
    </xf>
    <xf numFmtId="49" fontId="30" fillId="0" borderId="117" xfId="3" applyNumberFormat="1" applyFont="1" applyBorder="1" applyAlignment="1">
      <alignment horizontal="center" vertical="center" shrinkToFit="1"/>
    </xf>
    <xf numFmtId="49" fontId="30" fillId="0" borderId="118" xfId="3" applyNumberFormat="1" applyFont="1" applyBorder="1" applyAlignment="1">
      <alignment horizontal="center" vertical="center" shrinkToFit="1"/>
    </xf>
    <xf numFmtId="49" fontId="30" fillId="0" borderId="119" xfId="3" applyNumberFormat="1" applyFont="1" applyBorder="1" applyAlignment="1">
      <alignment horizontal="center" vertical="center" shrinkToFit="1"/>
    </xf>
    <xf numFmtId="49" fontId="30" fillId="0" borderId="120" xfId="3" applyNumberFormat="1" applyFont="1" applyBorder="1" applyAlignment="1">
      <alignment horizontal="center" vertical="center" shrinkToFit="1"/>
    </xf>
    <xf numFmtId="49" fontId="30" fillId="0" borderId="121" xfId="3" applyNumberFormat="1" applyFont="1" applyBorder="1" applyAlignment="1">
      <alignment horizontal="center" vertical="center" shrinkToFit="1"/>
    </xf>
    <xf numFmtId="0" fontId="30" fillId="0" borderId="48" xfId="3" applyFont="1" applyBorder="1">
      <alignment vertical="center"/>
    </xf>
    <xf numFmtId="0" fontId="30" fillId="0" borderId="101" xfId="3" applyFont="1" applyBorder="1" applyAlignment="1">
      <alignment horizontal="left" vertical="center"/>
    </xf>
    <xf numFmtId="0" fontId="30" fillId="0" borderId="101" xfId="3" applyFont="1" applyBorder="1" applyAlignment="1">
      <alignment horizontal="right" vertical="center"/>
    </xf>
    <xf numFmtId="190" fontId="30" fillId="0" borderId="289" xfId="3" applyNumberFormat="1" applyFont="1" applyBorder="1" applyAlignment="1">
      <alignment horizontal="right" vertical="center"/>
    </xf>
    <xf numFmtId="190" fontId="30" fillId="0" borderId="50" xfId="3" applyNumberFormat="1" applyFont="1" applyBorder="1" applyAlignment="1">
      <alignment horizontal="right" vertical="center"/>
    </xf>
    <xf numFmtId="190" fontId="30" fillId="0" borderId="290" xfId="3" applyNumberFormat="1" applyFont="1" applyBorder="1" applyAlignment="1">
      <alignment horizontal="right" vertical="center"/>
    </xf>
    <xf numFmtId="190" fontId="30" fillId="0" borderId="291" xfId="3" applyNumberFormat="1" applyFont="1" applyBorder="1" applyAlignment="1">
      <alignment horizontal="right" vertical="center"/>
    </xf>
    <xf numFmtId="0" fontId="30" fillId="0" borderId="52" xfId="3" applyFont="1" applyBorder="1">
      <alignment vertical="center"/>
    </xf>
    <xf numFmtId="0" fontId="30" fillId="0" borderId="205" xfId="3" applyFont="1" applyBorder="1" applyAlignment="1">
      <alignment horizontal="left" vertical="center"/>
    </xf>
    <xf numFmtId="0" fontId="30" fillId="0" borderId="205" xfId="3" applyFont="1" applyBorder="1" applyAlignment="1">
      <alignment horizontal="right" vertical="center"/>
    </xf>
    <xf numFmtId="190" fontId="30" fillId="0" borderId="293" xfId="3" applyNumberFormat="1" applyFont="1" applyBorder="1" applyAlignment="1">
      <alignment horizontal="right" vertical="center"/>
    </xf>
    <xf numFmtId="190" fontId="30" fillId="0" borderId="92" xfId="3" applyNumberFormat="1" applyFont="1" applyBorder="1" applyAlignment="1">
      <alignment horizontal="right" vertical="center"/>
    </xf>
    <xf numFmtId="190" fontId="30" fillId="0" borderId="104" xfId="3" applyNumberFormat="1" applyFont="1" applyBorder="1" applyAlignment="1">
      <alignment horizontal="right" vertical="center"/>
    </xf>
    <xf numFmtId="190" fontId="30" fillId="0" borderId="199" xfId="3" applyNumberFormat="1" applyFont="1" applyBorder="1" applyAlignment="1">
      <alignment horizontal="right" vertical="center"/>
    </xf>
    <xf numFmtId="0" fontId="30" fillId="5" borderId="52" xfId="3" applyFont="1" applyFill="1" applyBorder="1">
      <alignment vertical="center"/>
    </xf>
    <xf numFmtId="0" fontId="30" fillId="5" borderId="205" xfId="3" applyFont="1" applyFill="1" applyBorder="1" applyAlignment="1">
      <alignment horizontal="left" vertical="center"/>
    </xf>
    <xf numFmtId="0" fontId="30" fillId="5" borderId="205" xfId="3" applyFont="1" applyFill="1" applyBorder="1" applyAlignment="1">
      <alignment horizontal="right" vertical="center"/>
    </xf>
    <xf numFmtId="190" fontId="30" fillId="5" borderId="293" xfId="3" applyNumberFormat="1" applyFont="1" applyFill="1" applyBorder="1" applyAlignment="1">
      <alignment horizontal="right" vertical="center"/>
    </xf>
    <xf numFmtId="190" fontId="30" fillId="5" borderId="92" xfId="3" applyNumberFormat="1" applyFont="1" applyFill="1" applyBorder="1" applyAlignment="1">
      <alignment horizontal="right" vertical="center"/>
    </xf>
    <xf numFmtId="190" fontId="30" fillId="5" borderId="104" xfId="3" applyNumberFormat="1" applyFont="1" applyFill="1" applyBorder="1" applyAlignment="1">
      <alignment horizontal="right" vertical="center"/>
    </xf>
    <xf numFmtId="190" fontId="30" fillId="5" borderId="199" xfId="3" applyNumberFormat="1" applyFont="1" applyFill="1" applyBorder="1" applyAlignment="1">
      <alignment horizontal="right" vertical="center"/>
    </xf>
    <xf numFmtId="0" fontId="30" fillId="0" borderId="205" xfId="3" applyFont="1" applyBorder="1" applyAlignment="1">
      <alignment horizontal="left" vertical="center" indent="1"/>
    </xf>
    <xf numFmtId="0" fontId="30" fillId="4" borderId="52" xfId="3" applyFont="1" applyFill="1" applyBorder="1">
      <alignment vertical="center"/>
    </xf>
    <xf numFmtId="0" fontId="30" fillId="4" borderId="205" xfId="3" applyFont="1" applyFill="1" applyBorder="1" applyAlignment="1">
      <alignment horizontal="left" vertical="center"/>
    </xf>
    <xf numFmtId="0" fontId="30" fillId="4" borderId="205" xfId="3" applyFont="1" applyFill="1" applyBorder="1" applyAlignment="1">
      <alignment horizontal="right" vertical="center"/>
    </xf>
    <xf numFmtId="190" fontId="30" fillId="4" borderId="293" xfId="3" applyNumberFormat="1" applyFont="1" applyFill="1" applyBorder="1" applyAlignment="1">
      <alignment horizontal="right" vertical="center"/>
    </xf>
    <xf numFmtId="190" fontId="30" fillId="4" borderId="92" xfId="3" applyNumberFormat="1" applyFont="1" applyFill="1" applyBorder="1" applyAlignment="1">
      <alignment horizontal="right" vertical="center"/>
    </xf>
    <xf numFmtId="190" fontId="30" fillId="4" borderId="104" xfId="3" applyNumberFormat="1" applyFont="1" applyFill="1" applyBorder="1" applyAlignment="1">
      <alignment horizontal="right" vertical="center"/>
    </xf>
    <xf numFmtId="190" fontId="30" fillId="4" borderId="199" xfId="3" applyNumberFormat="1" applyFont="1" applyFill="1" applyBorder="1" applyAlignment="1">
      <alignment horizontal="right" vertical="center"/>
    </xf>
    <xf numFmtId="203" fontId="30" fillId="4" borderId="293" xfId="3" applyNumberFormat="1" applyFont="1" applyFill="1" applyBorder="1" applyAlignment="1">
      <alignment horizontal="right" vertical="center"/>
    </xf>
    <xf numFmtId="203" fontId="30" fillId="4" borderId="92" xfId="3" applyNumberFormat="1" applyFont="1" applyFill="1" applyBorder="1" applyAlignment="1">
      <alignment horizontal="right" vertical="center"/>
    </xf>
    <xf numFmtId="203" fontId="30" fillId="4" borderId="104" xfId="10" applyNumberFormat="1" applyFont="1" applyFill="1" applyBorder="1" applyAlignment="1">
      <alignment horizontal="right" vertical="center"/>
    </xf>
    <xf numFmtId="203" fontId="30" fillId="4" borderId="198" xfId="3" applyNumberFormat="1" applyFont="1" applyFill="1" applyBorder="1" applyAlignment="1">
      <alignment horizontal="right" vertical="center"/>
    </xf>
    <xf numFmtId="0" fontId="30" fillId="0" borderId="52" xfId="3" applyFont="1" applyBorder="1" applyAlignment="1">
      <alignment vertical="center" shrinkToFit="1"/>
    </xf>
    <xf numFmtId="0" fontId="18" fillId="0" borderId="205" xfId="3" applyFont="1" applyBorder="1" applyAlignment="1">
      <alignment horizontal="left" vertical="center"/>
    </xf>
    <xf numFmtId="0" fontId="30" fillId="0" borderId="205" xfId="3" applyFont="1" applyBorder="1" applyAlignment="1">
      <alignment vertical="center" shrinkToFit="1"/>
    </xf>
    <xf numFmtId="0" fontId="30" fillId="0" borderId="205" xfId="3" applyFont="1" applyBorder="1">
      <alignment vertical="center"/>
    </xf>
    <xf numFmtId="0" fontId="30" fillId="4" borderId="251" xfId="3" applyFont="1" applyFill="1" applyBorder="1">
      <alignment vertical="center"/>
    </xf>
    <xf numFmtId="0" fontId="30" fillId="4" borderId="286" xfId="3" applyFont="1" applyFill="1" applyBorder="1" applyAlignment="1">
      <alignment horizontal="left" vertical="center"/>
    </xf>
    <xf numFmtId="0" fontId="30" fillId="4" borderId="286" xfId="3" applyFont="1" applyFill="1" applyBorder="1" applyAlignment="1">
      <alignment horizontal="right" vertical="center"/>
    </xf>
    <xf numFmtId="190" fontId="30" fillId="4" borderId="270" xfId="3" applyNumberFormat="1" applyFont="1" applyFill="1" applyBorder="1" applyAlignment="1">
      <alignment horizontal="right" vertical="center"/>
    </xf>
    <xf numFmtId="190" fontId="30" fillId="4" borderId="271" xfId="3" applyNumberFormat="1" applyFont="1" applyFill="1" applyBorder="1" applyAlignment="1">
      <alignment horizontal="right" vertical="center"/>
    </xf>
    <xf numFmtId="190" fontId="30" fillId="4" borderId="272" xfId="3" applyNumberFormat="1" applyFont="1" applyFill="1" applyBorder="1" applyAlignment="1">
      <alignment horizontal="right" vertical="center"/>
    </xf>
    <xf numFmtId="190" fontId="30" fillId="4" borderId="301" xfId="3" applyNumberFormat="1" applyFont="1" applyFill="1" applyBorder="1" applyAlignment="1">
      <alignment horizontal="right" vertical="center"/>
    </xf>
    <xf numFmtId="190" fontId="30" fillId="4" borderId="303" xfId="3" applyNumberFormat="1" applyFont="1" applyFill="1" applyBorder="1" applyAlignment="1">
      <alignment horizontal="right" vertical="center"/>
    </xf>
    <xf numFmtId="190" fontId="30"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30" fillId="0" borderId="0" xfId="0" applyFont="1" applyAlignment="1">
      <alignment horizontal="center" vertical="center"/>
    </xf>
    <xf numFmtId="0" fontId="33"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66" xfId="0" applyNumberFormat="1" applyFont="1" applyBorder="1" applyAlignment="1">
      <alignment horizontal="center" vertical="center"/>
    </xf>
    <xf numFmtId="49" fontId="32" fillId="0" borderId="25" xfId="0" applyNumberFormat="1" applyFont="1" applyBorder="1" applyAlignment="1">
      <alignment horizontal="center" vertical="center"/>
    </xf>
    <xf numFmtId="49" fontId="32" fillId="0" borderId="67" xfId="0" applyNumberFormat="1" applyFont="1" applyBorder="1" applyAlignment="1">
      <alignment horizontal="center" vertical="center"/>
    </xf>
    <xf numFmtId="49" fontId="32" fillId="0" borderId="68" xfId="0" applyNumberFormat="1" applyFont="1" applyBorder="1" applyAlignment="1">
      <alignment horizontal="center" vertical="center"/>
    </xf>
    <xf numFmtId="49" fontId="32" fillId="0" borderId="69" xfId="0" applyNumberFormat="1" applyFont="1" applyBorder="1" applyAlignment="1">
      <alignment horizontal="center" vertical="center"/>
    </xf>
    <xf numFmtId="0" fontId="30"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30"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30"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30"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30"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30"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30"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30"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30" fillId="0" borderId="52" xfId="0" applyFont="1" applyBorder="1" applyAlignment="1">
      <alignment horizontal="left" vertical="center" indent="4" shrinkToFit="1"/>
    </xf>
    <xf numFmtId="0" fontId="30"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185" fontId="9" fillId="3" borderId="196"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204" fontId="9" fillId="3" borderId="201" xfId="2" applyNumberFormat="1" applyFont="1" applyFill="1" applyBorder="1" applyAlignment="1">
      <alignment horizontal="right" vertical="center"/>
    </xf>
    <xf numFmtId="0" fontId="30" fillId="0" borderId="251" xfId="0" applyFont="1" applyBorder="1" applyAlignment="1">
      <alignment vertical="center" shrinkToFit="1"/>
    </xf>
    <xf numFmtId="0" fontId="30"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7" fontId="38" fillId="0" borderId="30" xfId="0" applyNumberFormat="1" applyFont="1" applyBorder="1" applyAlignment="1">
      <alignmen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30" fillId="0" borderId="278" xfId="0" applyNumberFormat="1" applyFont="1" applyBorder="1" applyAlignment="1">
      <alignment horizontal="right" vertical="center"/>
    </xf>
    <xf numFmtId="190" fontId="30" fillId="5" borderId="35" xfId="0" applyNumberFormat="1" applyFont="1" applyFill="1" applyBorder="1" applyAlignment="1">
      <alignment horizontal="right" vertical="center"/>
    </xf>
    <xf numFmtId="190" fontId="30" fillId="4" borderId="35" xfId="0" applyNumberFormat="1" applyFont="1" applyFill="1" applyBorder="1" applyAlignment="1">
      <alignment horizontal="right" vertical="center"/>
    </xf>
    <xf numFmtId="190" fontId="30" fillId="0" borderId="35" xfId="0" applyNumberFormat="1" applyFont="1" applyBorder="1" applyAlignment="1">
      <alignment horizontal="right" vertical="center"/>
    </xf>
    <xf numFmtId="190" fontId="30"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30"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3" fillId="0" borderId="99" xfId="3" applyNumberFormat="1" applyFont="1" applyBorder="1" applyAlignment="1">
      <alignment horizontal="right" vertical="center" shrinkToFit="1"/>
    </xf>
    <xf numFmtId="183" fontId="23" fillId="4" borderId="73" xfId="3" applyNumberFormat="1" applyFont="1" applyFill="1" applyBorder="1" applyAlignment="1">
      <alignment horizontal="right" vertical="center" shrinkToFit="1"/>
    </xf>
    <xf numFmtId="183" fontId="23" fillId="4" borderId="191" xfId="3" applyNumberFormat="1" applyFont="1" applyFill="1" applyBorder="1" applyAlignment="1">
      <alignment horizontal="right" vertical="center" shrinkToFit="1"/>
    </xf>
    <xf numFmtId="183" fontId="23" fillId="0" borderId="100" xfId="3" applyNumberFormat="1" applyFont="1" applyBorder="1" applyAlignment="1">
      <alignment horizontal="right" vertical="center" shrinkToFit="1"/>
    </xf>
    <xf numFmtId="183" fontId="23" fillId="4" borderId="77" xfId="3" applyNumberFormat="1" applyFont="1" applyFill="1" applyBorder="1" applyAlignment="1">
      <alignment horizontal="right" vertical="center" shrinkToFit="1"/>
    </xf>
    <xf numFmtId="183" fontId="23"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3"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2"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81" fontId="19" fillId="5" borderId="72" xfId="3" applyNumberFormat="1" applyFont="1" applyFill="1" applyBorder="1" applyAlignment="1">
      <alignment horizontal="right" vertical="center"/>
    </xf>
    <xf numFmtId="181" fontId="19" fillId="5" borderId="75" xfId="3" applyNumberFormat="1" applyFont="1" applyFill="1" applyBorder="1" applyAlignment="1">
      <alignment horizontal="right" vertical="center"/>
    </xf>
    <xf numFmtId="181" fontId="19" fillId="0" borderId="80" xfId="3" applyNumberFormat="1" applyFont="1" applyBorder="1" applyAlignment="1">
      <alignment horizontal="right" vertical="center"/>
    </xf>
    <xf numFmtId="181" fontId="19" fillId="0" borderId="81" xfId="3" applyNumberFormat="1" applyFont="1" applyBorder="1" applyAlignment="1">
      <alignment horizontal="right" vertical="center"/>
    </xf>
    <xf numFmtId="181" fontId="19" fillId="0" borderId="82" xfId="3" applyNumberFormat="1" applyFont="1" applyBorder="1" applyAlignment="1">
      <alignment horizontal="right" vertical="center"/>
    </xf>
    <xf numFmtId="181" fontId="19" fillId="0" borderId="83" xfId="3" applyNumberFormat="1" applyFont="1" applyBorder="1" applyAlignment="1">
      <alignment horizontal="right" vertical="center"/>
    </xf>
    <xf numFmtId="181" fontId="19" fillId="4" borderId="80" xfId="3" applyNumberFormat="1" applyFont="1" applyFill="1" applyBorder="1" applyAlignment="1">
      <alignment horizontal="right" vertical="center"/>
    </xf>
    <xf numFmtId="181" fontId="19" fillId="4" borderId="82" xfId="3" applyNumberFormat="1" applyFont="1" applyFill="1" applyBorder="1" applyAlignment="1">
      <alignment horizontal="right" vertical="center"/>
    </xf>
    <xf numFmtId="181" fontId="19" fillId="5" borderId="80" xfId="3" applyNumberFormat="1" applyFont="1" applyFill="1" applyBorder="1" applyAlignment="1">
      <alignment horizontal="right" vertical="center"/>
    </xf>
    <xf numFmtId="181" fontId="19" fillId="5" borderId="82" xfId="3" applyNumberFormat="1" applyFont="1" applyFill="1" applyBorder="1" applyAlignment="1">
      <alignment horizontal="right" vertical="center"/>
    </xf>
    <xf numFmtId="181" fontId="19" fillId="4" borderId="93" xfId="3" applyNumberFormat="1" applyFont="1" applyFill="1" applyBorder="1" applyAlignment="1">
      <alignment horizontal="right" vertical="center"/>
    </xf>
    <xf numFmtId="181" fontId="19" fillId="4" borderId="95" xfId="3" applyNumberFormat="1" applyFont="1" applyFill="1" applyBorder="1" applyAlignment="1">
      <alignment horizontal="right" vertical="center"/>
    </xf>
    <xf numFmtId="181" fontId="19" fillId="0" borderId="98" xfId="3" applyNumberFormat="1" applyFont="1" applyBorder="1" applyAlignment="1">
      <alignment horizontal="right" vertical="center"/>
    </xf>
    <xf numFmtId="181" fontId="19" fillId="0" borderId="99" xfId="3" applyNumberFormat="1" applyFont="1" applyBorder="1" applyAlignment="1">
      <alignment horizontal="right" vertical="center"/>
    </xf>
    <xf numFmtId="181" fontId="19" fillId="0" borderId="100" xfId="3" applyNumberFormat="1" applyFont="1" applyBorder="1" applyAlignment="1">
      <alignment horizontal="right" vertical="center"/>
    </xf>
    <xf numFmtId="181" fontId="19" fillId="4" borderId="72" xfId="3" applyNumberFormat="1" applyFont="1" applyFill="1" applyBorder="1" applyAlignment="1">
      <alignment horizontal="right" vertical="center"/>
    </xf>
    <xf numFmtId="181" fontId="19" fillId="4" borderId="73" xfId="3" applyNumberFormat="1" applyFont="1" applyFill="1" applyBorder="1" applyAlignment="1">
      <alignment horizontal="right" vertical="center"/>
    </xf>
    <xf numFmtId="181" fontId="19" fillId="0" borderId="93" xfId="3" applyNumberFormat="1" applyFont="1" applyBorder="1" applyAlignment="1">
      <alignment horizontal="right" vertical="center"/>
    </xf>
    <xf numFmtId="181" fontId="19" fillId="0" borderId="94" xfId="3" applyNumberFormat="1" applyFont="1" applyBorder="1" applyAlignment="1">
      <alignment horizontal="right" vertical="center"/>
    </xf>
    <xf numFmtId="181" fontId="19" fillId="0" borderId="106" xfId="3" applyNumberFormat="1" applyFont="1" applyBorder="1" applyAlignment="1">
      <alignment horizontal="right" vertical="center"/>
    </xf>
    <xf numFmtId="191" fontId="19" fillId="0" borderId="80" xfId="3" applyNumberFormat="1" applyFont="1" applyBorder="1" applyAlignment="1">
      <alignment horizontal="right" vertical="center"/>
    </xf>
    <xf numFmtId="196" fontId="30"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9" fillId="0" borderId="0" xfId="0" applyFont="1" applyAlignment="1">
      <alignment vertical="center"/>
    </xf>
    <xf numFmtId="0" fontId="56" fillId="5" borderId="230" xfId="3" applyFont="1" applyFill="1" applyBorder="1">
      <alignment vertical="center"/>
    </xf>
    <xf numFmtId="190" fontId="9" fillId="0" borderId="64" xfId="3" applyNumberFormat="1" applyFont="1" applyBorder="1" applyAlignment="1">
      <alignment horizontal="right" vertical="center"/>
    </xf>
    <xf numFmtId="49" fontId="11" fillId="0" borderId="10" xfId="0" applyNumberFormat="1" applyFont="1" applyBorder="1" applyAlignment="1">
      <alignment horizontal="center" vertical="center" wrapText="1" shrinkToFit="1"/>
    </xf>
    <xf numFmtId="191" fontId="9" fillId="0" borderId="84" xfId="3" applyNumberFormat="1" applyFont="1" applyBorder="1" applyAlignment="1">
      <alignment horizontal="right" vertical="center"/>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3" fillId="4" borderId="209" xfId="3" applyNumberFormat="1" applyFont="1" applyFill="1" applyBorder="1" applyAlignment="1">
      <alignment horizontal="right" vertical="center" shrinkToFit="1"/>
    </xf>
    <xf numFmtId="0" fontId="30" fillId="0" borderId="4" xfId="3" applyFont="1" applyBorder="1">
      <alignment vertical="center"/>
    </xf>
    <xf numFmtId="190" fontId="30" fillId="0" borderId="180" xfId="3" applyNumberFormat="1" applyFont="1" applyBorder="1" applyAlignment="1">
      <alignment horizontal="right" vertical="center"/>
    </xf>
    <xf numFmtId="190" fontId="30" fillId="0" borderId="267" xfId="3" applyNumberFormat="1" applyFont="1" applyBorder="1" applyAlignment="1">
      <alignment horizontal="right" vertical="center"/>
    </xf>
    <xf numFmtId="190" fontId="30" fillId="0" borderId="268" xfId="3" applyNumberFormat="1" applyFont="1" applyBorder="1" applyAlignment="1">
      <alignment horizontal="right" vertical="center"/>
    </xf>
    <xf numFmtId="190" fontId="30" fillId="0" borderId="325" xfId="3" applyNumberFormat="1" applyFont="1" applyBorder="1" applyAlignment="1">
      <alignment horizontal="right" vertical="center"/>
    </xf>
    <xf numFmtId="190" fontId="30" fillId="0" borderId="302" xfId="0" applyNumberFormat="1" applyFont="1" applyBorder="1" applyAlignment="1">
      <alignment horizontal="right" vertical="center"/>
    </xf>
    <xf numFmtId="190" fontId="30" fillId="0" borderId="315" xfId="0" applyNumberFormat="1" applyFont="1" applyBorder="1" applyAlignment="1">
      <alignment horizontal="right" vertical="center"/>
    </xf>
    <xf numFmtId="181" fontId="30" fillId="4" borderId="172" xfId="7" applyNumberFormat="1" applyFont="1" applyFill="1" applyBorder="1" applyAlignment="1">
      <alignment horizontal="right" vertical="center"/>
    </xf>
    <xf numFmtId="181" fontId="30" fillId="4" borderId="100" xfId="7" applyNumberFormat="1" applyFont="1" applyFill="1" applyBorder="1" applyAlignment="1">
      <alignment horizontal="right" vertical="center"/>
    </xf>
    <xf numFmtId="192" fontId="30" fillId="4" borderId="229" xfId="7" applyNumberFormat="1" applyFont="1" applyFill="1" applyBorder="1" applyAlignment="1">
      <alignment horizontal="right" vertical="center"/>
    </xf>
    <xf numFmtId="0" fontId="30" fillId="5" borderId="162" xfId="3" applyFont="1" applyFill="1" applyBorder="1">
      <alignment vertical="center"/>
    </xf>
    <xf numFmtId="181" fontId="30" fillId="5" borderId="212" xfId="7" applyNumberFormat="1" applyFont="1" applyFill="1" applyBorder="1" applyAlignment="1">
      <alignment horizontal="right" vertical="center"/>
    </xf>
    <xf numFmtId="181" fontId="30" fillId="5" borderId="143" xfId="7" applyNumberFormat="1" applyFont="1" applyFill="1" applyBorder="1" applyAlignment="1">
      <alignment horizontal="right" vertical="center"/>
    </xf>
    <xf numFmtId="181" fontId="30" fillId="5" borderId="231" xfId="7" applyNumberFormat="1" applyFont="1" applyFill="1" applyBorder="1" applyAlignment="1">
      <alignment horizontal="right" vertical="center"/>
    </xf>
    <xf numFmtId="192" fontId="30" fillId="5" borderId="233" xfId="7" applyNumberFormat="1" applyFont="1" applyFill="1" applyBorder="1" applyAlignment="1">
      <alignment horizontal="right" vertical="center"/>
    </xf>
    <xf numFmtId="181" fontId="30" fillId="5" borderId="326" xfId="7" applyNumberFormat="1" applyFont="1" applyFill="1" applyBorder="1" applyAlignment="1">
      <alignment horizontal="right" vertical="center"/>
    </xf>
    <xf numFmtId="181" fontId="30" fillId="5" borderId="327" xfId="7" applyNumberFormat="1" applyFont="1" applyFill="1" applyBorder="1" applyAlignment="1">
      <alignment horizontal="right" vertical="center"/>
    </xf>
    <xf numFmtId="181" fontId="30" fillId="5" borderId="328" xfId="7" applyNumberFormat="1" applyFont="1" applyFill="1" applyBorder="1" applyAlignment="1">
      <alignment horizontal="right" vertical="center"/>
    </xf>
    <xf numFmtId="192" fontId="30" fillId="5" borderId="234" xfId="7" applyNumberFormat="1" applyFont="1" applyFill="1" applyBorder="1" applyAlignment="1">
      <alignment horizontal="right" vertical="center"/>
    </xf>
    <xf numFmtId="181" fontId="30" fillId="0" borderId="329" xfId="7" applyNumberFormat="1" applyFont="1" applyBorder="1" applyAlignment="1">
      <alignment horizontal="right" vertical="center"/>
    </xf>
    <xf numFmtId="181" fontId="30" fillId="0" borderId="330" xfId="7" applyNumberFormat="1" applyFont="1" applyBorder="1" applyAlignment="1">
      <alignment horizontal="right" vertical="center"/>
    </xf>
    <xf numFmtId="192" fontId="30" fillId="0" borderId="234" xfId="7" applyNumberFormat="1" applyFont="1" applyBorder="1" applyAlignment="1">
      <alignment horizontal="right" vertical="center"/>
    </xf>
    <xf numFmtId="181" fontId="30" fillId="5" borderId="204" xfId="7" applyNumberFormat="1" applyFont="1" applyFill="1" applyBorder="1" applyAlignment="1">
      <alignment horizontal="right" vertical="center"/>
    </xf>
    <xf numFmtId="181" fontId="30" fillId="5" borderId="329" xfId="7" applyNumberFormat="1" applyFont="1" applyFill="1" applyBorder="1" applyAlignment="1">
      <alignment horizontal="right" vertical="center"/>
    </xf>
    <xf numFmtId="181" fontId="30" fillId="5" borderId="330" xfId="7" applyNumberFormat="1" applyFont="1" applyFill="1" applyBorder="1" applyAlignment="1">
      <alignment horizontal="right" vertical="center"/>
    </xf>
    <xf numFmtId="0" fontId="30" fillId="5" borderId="143" xfId="3" applyFont="1" applyFill="1" applyBorder="1">
      <alignment vertical="center"/>
    </xf>
    <xf numFmtId="0" fontId="30" fillId="5" borderId="25" xfId="3" applyFont="1" applyFill="1" applyBorder="1">
      <alignment vertical="center"/>
    </xf>
    <xf numFmtId="192" fontId="30" fillId="0" borderId="237" xfId="7" applyNumberFormat="1" applyFont="1" applyBorder="1" applyAlignment="1">
      <alignment horizontal="right" vertical="center"/>
    </xf>
    <xf numFmtId="181" fontId="30" fillId="0" borderId="54" xfId="7" applyNumberFormat="1" applyFont="1" applyBorder="1" applyAlignment="1">
      <alignment horizontal="right" vertical="center"/>
    </xf>
    <xf numFmtId="181" fontId="30" fillId="0" borderId="187" xfId="7" applyNumberFormat="1" applyFont="1" applyBorder="1" applyAlignment="1">
      <alignment horizontal="right" vertical="center"/>
    </xf>
    <xf numFmtId="181" fontId="30" fillId="0" borderId="188" xfId="7" applyNumberFormat="1" applyFont="1" applyBorder="1" applyAlignment="1">
      <alignment horizontal="right" vertical="center"/>
    </xf>
    <xf numFmtId="192" fontId="30"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30" fillId="4" borderId="98" xfId="7" applyNumberFormat="1" applyFont="1" applyFill="1" applyBorder="1" applyAlignment="1">
      <alignment horizontal="right" vertical="center"/>
    </xf>
    <xf numFmtId="192" fontId="30" fillId="4" borderId="244" xfId="7" applyNumberFormat="1" applyFont="1" applyFill="1" applyBorder="1" applyAlignment="1">
      <alignment horizontal="right" vertical="center"/>
    </xf>
    <xf numFmtId="181" fontId="30" fillId="0" borderId="247" xfId="7" applyNumberFormat="1" applyFont="1" applyBorder="1" applyAlignment="1">
      <alignment horizontal="right" vertical="center"/>
    </xf>
    <xf numFmtId="181" fontId="30" fillId="0" borderId="53" xfId="7" applyNumberFormat="1" applyFont="1" applyBorder="1" applyAlignment="1">
      <alignment horizontal="right" vertical="center"/>
    </xf>
    <xf numFmtId="192" fontId="30" fillId="0" borderId="249" xfId="7" applyNumberFormat="1" applyFont="1" applyBorder="1" applyAlignment="1">
      <alignment horizontal="right" vertical="center"/>
    </xf>
    <xf numFmtId="181" fontId="30" fillId="0" borderId="251" xfId="7" applyNumberFormat="1" applyFont="1" applyBorder="1" applyAlignment="1">
      <alignment horizontal="right" vertical="center"/>
    </xf>
    <xf numFmtId="181" fontId="30" fillId="0" borderId="45" xfId="7" applyNumberFormat="1" applyFont="1" applyBorder="1" applyAlignment="1">
      <alignment horizontal="right" vertical="center"/>
    </xf>
    <xf numFmtId="192" fontId="30" fillId="0" borderId="254" xfId="7" applyNumberFormat="1" applyFont="1" applyBorder="1" applyAlignment="1">
      <alignment horizontal="right" vertical="center"/>
    </xf>
    <xf numFmtId="184" fontId="30" fillId="0" borderId="234" xfId="7" applyNumberFormat="1" applyFont="1" applyBorder="1" applyAlignment="1">
      <alignment horizontal="right" vertical="center"/>
    </xf>
    <xf numFmtId="209" fontId="30"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9" fillId="0" borderId="4" xfId="7" applyNumberFormat="1" applyFont="1" applyBorder="1">
      <alignment vertical="center"/>
    </xf>
    <xf numFmtId="204" fontId="30"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30" fillId="0" borderId="293" xfId="3" applyNumberFormat="1" applyFont="1" applyBorder="1" applyAlignment="1">
      <alignment horizontal="right" vertical="center"/>
    </xf>
    <xf numFmtId="210" fontId="30" fillId="0" borderId="103" xfId="3" applyNumberFormat="1" applyFont="1" applyBorder="1" applyAlignment="1">
      <alignment horizontal="right" vertical="center"/>
    </xf>
    <xf numFmtId="210" fontId="30" fillId="0" borderId="332" xfId="3" applyNumberFormat="1" applyFont="1" applyBorder="1" applyAlignment="1">
      <alignment horizontal="right" vertical="center"/>
    </xf>
    <xf numFmtId="210" fontId="30" fillId="0" borderId="270" xfId="3" applyNumberFormat="1" applyFont="1" applyBorder="1" applyAlignment="1">
      <alignment horizontal="right" vertical="center"/>
    </xf>
    <xf numFmtId="210" fontId="30" fillId="0" borderId="269" xfId="3" applyNumberFormat="1" applyFont="1" applyBorder="1" applyAlignment="1">
      <alignment horizontal="right" vertical="center"/>
    </xf>
    <xf numFmtId="210" fontId="30" fillId="0" borderId="272" xfId="3" applyNumberFormat="1" applyFont="1" applyBorder="1" applyAlignment="1">
      <alignment horizontal="right" vertical="center"/>
    </xf>
    <xf numFmtId="210" fontId="30" fillId="0" borderId="333" xfId="3" applyNumberFormat="1" applyFont="1" applyBorder="1" applyAlignment="1">
      <alignment horizontal="right" vertical="center"/>
    </xf>
    <xf numFmtId="210" fontId="30" fillId="0" borderId="334" xfId="3" applyNumberFormat="1" applyFont="1" applyBorder="1" applyAlignment="1">
      <alignment horizontal="right" vertical="center"/>
    </xf>
    <xf numFmtId="190" fontId="30"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8" fillId="0" borderId="0" xfId="0" applyNumberFormat="1" applyFont="1" applyAlignment="1">
      <alignment vertical="center"/>
    </xf>
    <xf numFmtId="185" fontId="9" fillId="0" borderId="205" xfId="2" applyNumberFormat="1" applyFont="1" applyFill="1" applyBorder="1" applyAlignment="1">
      <alignment horizontal="right" vertical="center"/>
    </xf>
    <xf numFmtId="49" fontId="11" fillId="0" borderId="15" xfId="0" applyNumberFormat="1" applyFont="1" applyBorder="1" applyAlignment="1">
      <alignment horizontal="center" vertical="center" shrinkToFit="1"/>
    </xf>
    <xf numFmtId="196" fontId="11" fillId="3" borderId="114" xfId="3" applyNumberFormat="1" applyFont="1" applyFill="1" applyBorder="1" applyAlignment="1">
      <alignment horizontal="right" vertical="center" shrinkToFit="1"/>
    </xf>
    <xf numFmtId="186" fontId="23" fillId="0" borderId="4" xfId="3" applyNumberFormat="1" applyFont="1" applyBorder="1" applyAlignment="1">
      <alignment horizontal="right" vertical="center"/>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3"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3"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3"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7" fillId="41" borderId="24" xfId="3" applyNumberFormat="1" applyFont="1" applyFill="1" applyBorder="1" applyAlignment="1">
      <alignment horizontal="right" vertical="center" shrinkToFit="1"/>
    </xf>
    <xf numFmtId="176" fontId="27"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7" fillId="42" borderId="29" xfId="3" applyNumberFormat="1" applyFont="1" applyFill="1" applyBorder="1" applyAlignment="1">
      <alignment horizontal="right" vertical="center" shrinkToFit="1"/>
    </xf>
    <xf numFmtId="176" fontId="27"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3" fillId="4" borderId="341" xfId="3" applyNumberFormat="1" applyFont="1" applyFill="1" applyBorder="1" applyAlignment="1">
      <alignment horizontal="right" vertical="center" shrinkToFit="1"/>
    </xf>
    <xf numFmtId="0" fontId="30"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30" fillId="0" borderId="79" xfId="3" applyFont="1" applyBorder="1">
      <alignment vertical="center"/>
    </xf>
    <xf numFmtId="196" fontId="23" fillId="4" borderId="351" xfId="3" applyNumberFormat="1" applyFont="1" applyFill="1" applyBorder="1" applyAlignment="1">
      <alignment horizontal="right" vertical="center" shrinkToFit="1"/>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185" fontId="9" fillId="0" borderId="27" xfId="0" applyNumberFormat="1" applyFont="1" applyBorder="1" applyAlignment="1">
      <alignment horizontal="right" vertical="center"/>
    </xf>
    <xf numFmtId="200" fontId="9" fillId="0" borderId="310" xfId="2" applyNumberFormat="1" applyFont="1" applyFill="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41" fontId="9" fillId="0" borderId="63" xfId="3" applyNumberFormat="1" applyFont="1" applyBorder="1" applyAlignment="1">
      <alignment horizontal="right" vertical="center"/>
    </xf>
    <xf numFmtId="187" fontId="23" fillId="0" borderId="342" xfId="3" applyNumberFormat="1" applyFont="1" applyBorder="1" applyAlignment="1">
      <alignment horizontal="right" vertical="center" shrinkToFit="1"/>
    </xf>
    <xf numFmtId="187" fontId="23"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0" fontId="30" fillId="0" borderId="251" xfId="0" applyFont="1" applyBorder="1" applyAlignment="1">
      <alignment horizontal="left" vertical="center" indent="2" shrinkToFit="1"/>
    </xf>
    <xf numFmtId="198" fontId="30" fillId="4" borderId="244" xfId="7" applyNumberFormat="1" applyFont="1" applyFill="1" applyBorder="1" applyAlignment="1">
      <alignment horizontal="right" vertical="center"/>
    </xf>
    <xf numFmtId="192" fontId="30"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30"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30" fillId="0" borderId="316" xfId="7" applyNumberFormat="1" applyFont="1" applyBorder="1" applyAlignment="1">
      <alignment horizontal="right" vertical="center"/>
    </xf>
    <xf numFmtId="209" fontId="30" fillId="5" borderId="0" xfId="3" applyNumberFormat="1" applyFont="1" applyFill="1">
      <alignment vertical="center"/>
    </xf>
    <xf numFmtId="0" fontId="30" fillId="5" borderId="133" xfId="3" applyFont="1" applyFill="1" applyBorder="1">
      <alignment vertical="center"/>
    </xf>
    <xf numFmtId="0" fontId="30" fillId="3" borderId="79" xfId="3" applyFont="1" applyFill="1" applyBorder="1">
      <alignment vertical="center"/>
    </xf>
    <xf numFmtId="0" fontId="30" fillId="0" borderId="133" xfId="3" applyFont="1" applyBorder="1">
      <alignment vertical="center"/>
    </xf>
    <xf numFmtId="0" fontId="30" fillId="0" borderId="63" xfId="3" applyFont="1" applyBorder="1">
      <alignment vertical="center"/>
    </xf>
    <xf numFmtId="0" fontId="30" fillId="3" borderId="133" xfId="3" applyFont="1" applyFill="1" applyBorder="1">
      <alignment vertical="center"/>
    </xf>
    <xf numFmtId="0" fontId="30" fillId="3" borderId="63" xfId="3" applyFont="1" applyFill="1" applyBorder="1">
      <alignment vertical="center"/>
    </xf>
    <xf numFmtId="0" fontId="30"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5" xfId="3" applyNumberFormat="1" applyFont="1" applyBorder="1" applyAlignment="1">
      <alignment horizontal="center" vertical="center" shrinkToFit="1"/>
    </xf>
    <xf numFmtId="198" fontId="30" fillId="4" borderId="229" xfId="7" applyNumberFormat="1" applyFont="1" applyFill="1" applyBorder="1" applyAlignment="1">
      <alignment horizontal="right" vertical="center"/>
    </xf>
    <xf numFmtId="198" fontId="30" fillId="5" borderId="233" xfId="7" applyNumberFormat="1" applyFont="1" applyFill="1" applyBorder="1" applyAlignment="1">
      <alignment horizontal="right" vertical="center"/>
    </xf>
    <xf numFmtId="198" fontId="30" fillId="5" borderId="234" xfId="7" applyNumberFormat="1" applyFont="1" applyFill="1" applyBorder="1" applyAlignment="1">
      <alignment horizontal="right" vertical="center"/>
    </xf>
    <xf numFmtId="198" fontId="30" fillId="0" borderId="234" xfId="7" applyNumberFormat="1" applyFont="1" applyBorder="1" applyAlignment="1">
      <alignment horizontal="right" vertical="center"/>
    </xf>
    <xf numFmtId="198" fontId="30" fillId="3" borderId="234" xfId="7" applyNumberFormat="1" applyFont="1" applyFill="1" applyBorder="1" applyAlignment="1">
      <alignment horizontal="right" vertical="center"/>
    </xf>
    <xf numFmtId="198" fontId="30" fillId="0" borderId="237" xfId="7" applyNumberFormat="1" applyFont="1" applyBorder="1" applyAlignment="1">
      <alignment horizontal="right" vertical="center"/>
    </xf>
    <xf numFmtId="198" fontId="30" fillId="3" borderId="240" xfId="7" applyNumberFormat="1" applyFont="1" applyFill="1" applyBorder="1" applyAlignment="1">
      <alignment horizontal="right" vertical="center"/>
    </xf>
    <xf numFmtId="198" fontId="30" fillId="0" borderId="99" xfId="7" applyNumberFormat="1" applyFont="1" applyBorder="1" applyAlignment="1">
      <alignment horizontal="right" vertical="center"/>
    </xf>
    <xf numFmtId="192" fontId="30"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60" fillId="0" borderId="0" xfId="3" applyFont="1">
      <alignment vertical="center"/>
    </xf>
    <xf numFmtId="0" fontId="9" fillId="5" borderId="62" xfId="5" applyFont="1" applyFill="1" applyBorder="1">
      <alignment vertical="center"/>
    </xf>
    <xf numFmtId="181" fontId="19" fillId="5" borderId="83" xfId="3" applyNumberFormat="1" applyFont="1" applyFill="1" applyBorder="1" applyAlignment="1">
      <alignment horizontal="righ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6"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0" fontId="0" fillId="5" borderId="0" xfId="0" applyFill="1"/>
    <xf numFmtId="0" fontId="61"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3" xfId="3" applyFont="1" applyBorder="1" applyAlignment="1">
      <alignment horizontal="right" vertical="center"/>
    </xf>
    <xf numFmtId="0" fontId="9" fillId="4" borderId="213" xfId="3" applyFont="1" applyFill="1" applyBorder="1" applyAlignment="1">
      <alignment horizontal="right" vertical="center"/>
    </xf>
    <xf numFmtId="0" fontId="9" fillId="0" borderId="364" xfId="3" applyFont="1" applyBorder="1" applyAlignment="1">
      <alignment horizontal="right" vertical="center"/>
    </xf>
    <xf numFmtId="0" fontId="9" fillId="4" borderId="162" xfId="3" applyFont="1" applyFill="1" applyBorder="1" applyAlignment="1">
      <alignment horizontal="right" vertical="center"/>
    </xf>
    <xf numFmtId="0" fontId="9" fillId="0" borderId="369"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4"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5" xfId="3" applyNumberFormat="1" applyFont="1" applyFill="1" applyBorder="1" applyAlignment="1">
      <alignment horizontal="right" vertical="center" shrinkToFit="1"/>
    </xf>
    <xf numFmtId="176" fontId="9" fillId="44" borderId="366"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7"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8"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0"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0"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1"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3"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5"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6"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7"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3" xfId="3" applyNumberFormat="1" applyFont="1" applyBorder="1" applyAlignment="1">
      <alignment horizontal="right" vertical="center"/>
    </xf>
    <xf numFmtId="176" fontId="9" fillId="4" borderId="372"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2"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1"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3" xfId="3" applyNumberFormat="1" applyFont="1" applyFill="1" applyBorder="1" applyAlignment="1">
      <alignment horizontal="right" vertical="center" shrinkToFit="1"/>
    </xf>
    <xf numFmtId="176" fontId="9" fillId="43" borderId="384" xfId="3" applyNumberFormat="1" applyFont="1" applyFill="1" applyBorder="1" applyAlignment="1">
      <alignment horizontal="right" vertical="center"/>
    </xf>
    <xf numFmtId="183" fontId="11" fillId="43" borderId="383" xfId="3" applyNumberFormat="1" applyFont="1" applyFill="1" applyBorder="1" applyAlignment="1">
      <alignment horizontal="right" vertical="center" shrinkToFit="1"/>
    </xf>
    <xf numFmtId="184" fontId="11" fillId="44" borderId="385"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6"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7"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8" xfId="3" applyNumberFormat="1" applyFont="1" applyFill="1" applyBorder="1" applyAlignment="1">
      <alignment horizontal="right" vertical="center" shrinkToFit="1"/>
    </xf>
    <xf numFmtId="176" fontId="9" fillId="44" borderId="389" xfId="3" applyNumberFormat="1" applyFont="1" applyFill="1" applyBorder="1" applyAlignment="1">
      <alignment horizontal="right" vertical="center"/>
    </xf>
    <xf numFmtId="184" fontId="11" fillId="44" borderId="390" xfId="3" applyNumberFormat="1" applyFont="1" applyFill="1" applyBorder="1" applyAlignment="1">
      <alignment horizontal="right" vertical="center" shrinkToFit="1"/>
    </xf>
    <xf numFmtId="184" fontId="11" fillId="44" borderId="391"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83" fontId="11" fillId="43" borderId="384"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2"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7" xfId="3" applyNumberFormat="1" applyFont="1" applyFill="1" applyBorder="1" applyAlignment="1">
      <alignment horizontal="right" vertical="center" shrinkToFit="1"/>
    </xf>
    <xf numFmtId="184" fontId="11" fillId="44" borderId="393" xfId="3" applyNumberFormat="1" applyFont="1" applyFill="1" applyBorder="1" applyAlignment="1">
      <alignment horizontal="right" vertical="center" shrinkToFit="1"/>
    </xf>
    <xf numFmtId="184" fontId="11" fillId="44" borderId="396" xfId="3" applyNumberFormat="1" applyFont="1" applyFill="1" applyBorder="1" applyAlignment="1">
      <alignment horizontal="right" vertical="center" shrinkToFit="1"/>
    </xf>
    <xf numFmtId="176" fontId="9" fillId="44" borderId="395" xfId="3" applyNumberFormat="1" applyFont="1" applyFill="1" applyBorder="1" applyAlignment="1">
      <alignment horizontal="right" vertical="center"/>
    </xf>
    <xf numFmtId="184" fontId="11" fillId="44" borderId="394"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3"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8" xfId="3" applyNumberFormat="1" applyFont="1" applyBorder="1" applyAlignment="1">
      <alignment horizontal="right" vertical="center"/>
    </xf>
    <xf numFmtId="186" fontId="11" fillId="0" borderId="399"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30" fillId="0" borderId="400" xfId="7" applyNumberFormat="1" applyFont="1" applyBorder="1" applyAlignment="1">
      <alignment horizontal="right" vertical="center"/>
    </xf>
    <xf numFmtId="181" fontId="30" fillId="0" borderId="401" xfId="7" applyNumberFormat="1" applyFont="1" applyBorder="1" applyAlignment="1">
      <alignment horizontal="right" vertical="center"/>
    </xf>
    <xf numFmtId="181" fontId="30" fillId="5" borderId="265" xfId="7" applyNumberFormat="1" applyFont="1" applyFill="1" applyBorder="1" applyAlignment="1">
      <alignment horizontal="right" vertical="center"/>
    </xf>
    <xf numFmtId="181" fontId="30" fillId="5" borderId="402" xfId="7" applyNumberFormat="1" applyFont="1" applyFill="1" applyBorder="1" applyAlignment="1">
      <alignment horizontal="right" vertical="center"/>
    </xf>
    <xf numFmtId="181" fontId="30" fillId="0" borderId="403" xfId="7" applyNumberFormat="1" applyFont="1" applyBorder="1" applyAlignment="1">
      <alignment horizontal="right" vertical="center"/>
    </xf>
    <xf numFmtId="181" fontId="30" fillId="5" borderId="403" xfId="7" applyNumberFormat="1" applyFont="1" applyFill="1" applyBorder="1" applyAlignment="1">
      <alignment horizontal="right" vertical="center"/>
    </xf>
    <xf numFmtId="181" fontId="30" fillId="0" borderId="404" xfId="7" applyNumberFormat="1" applyFont="1" applyBorder="1" applyAlignment="1">
      <alignment horizontal="right" vertical="center"/>
    </xf>
    <xf numFmtId="196" fontId="30" fillId="0" borderId="329" xfId="7" applyNumberFormat="1" applyFont="1" applyBorder="1" applyAlignment="1">
      <alignment horizontal="right" vertical="center"/>
    </xf>
    <xf numFmtId="196" fontId="30" fillId="0" borderId="330" xfId="7" applyNumberFormat="1" applyFont="1" applyBorder="1" applyAlignment="1">
      <alignment horizontal="right" vertical="center"/>
    </xf>
    <xf numFmtId="0" fontId="30" fillId="0" borderId="0" xfId="71" applyFont="1" applyAlignment="1">
      <alignment horizontal="right" vertical="center"/>
    </xf>
    <xf numFmtId="49" fontId="29" fillId="0" borderId="46" xfId="3" applyNumberFormat="1" applyFont="1" applyBorder="1" applyAlignment="1">
      <alignment horizontal="center" vertical="center"/>
    </xf>
    <xf numFmtId="49" fontId="29" fillId="0" borderId="79" xfId="3" applyNumberFormat="1" applyFont="1" applyBorder="1" applyAlignment="1">
      <alignment horizontal="center" vertical="center"/>
    </xf>
    <xf numFmtId="49" fontId="29" fillId="0" borderId="113" xfId="3" applyNumberFormat="1" applyFont="1" applyBorder="1" applyAlignment="1">
      <alignment horizontal="center" vertical="center"/>
    </xf>
    <xf numFmtId="49" fontId="35" fillId="0" borderId="46" xfId="3" applyNumberFormat="1" applyFont="1" applyBorder="1" applyAlignment="1">
      <alignment horizontal="center" vertical="center" shrinkToFit="1"/>
    </xf>
    <xf numFmtId="49" fontId="35" fillId="0" borderId="277" xfId="3" applyNumberFormat="1" applyFont="1" applyBorder="1" applyAlignment="1">
      <alignment horizontal="center" vertical="center" shrinkToFit="1"/>
    </xf>
    <xf numFmtId="0" fontId="30" fillId="0" borderId="61" xfId="3" applyFont="1" applyBorder="1">
      <alignment vertical="center"/>
    </xf>
    <xf numFmtId="0" fontId="30" fillId="4" borderId="101" xfId="3" applyFont="1" applyFill="1" applyBorder="1" applyAlignment="1">
      <alignment horizontal="right" vertical="center"/>
    </xf>
    <xf numFmtId="0" fontId="30" fillId="4" borderId="89" xfId="3" applyFont="1" applyFill="1" applyBorder="1">
      <alignment vertical="center"/>
    </xf>
    <xf numFmtId="0" fontId="30" fillId="4" borderId="180" xfId="3" applyFont="1" applyFill="1" applyBorder="1">
      <alignment vertical="center"/>
    </xf>
    <xf numFmtId="0" fontId="30" fillId="0" borderId="296" xfId="3" applyFont="1" applyBorder="1" applyAlignment="1">
      <alignment horizontal="left" vertical="center"/>
    </xf>
    <xf numFmtId="0" fontId="30" fillId="0" borderId="296" xfId="3" applyFont="1" applyBorder="1" applyAlignment="1">
      <alignment horizontal="right" vertical="center"/>
    </xf>
    <xf numFmtId="0" fontId="30" fillId="4" borderId="299" xfId="3" applyFont="1" applyFill="1" applyBorder="1">
      <alignment vertical="center"/>
    </xf>
    <xf numFmtId="0" fontId="30" fillId="0" borderId="103" xfId="3" applyFont="1" applyBorder="1" applyAlignment="1">
      <alignment horizontal="left" vertical="center"/>
    </xf>
    <xf numFmtId="0" fontId="30" fillId="4" borderId="105" xfId="3" applyFont="1" applyFill="1" applyBorder="1">
      <alignment vertical="center"/>
    </xf>
    <xf numFmtId="0" fontId="30" fillId="0" borderId="286" xfId="3" applyFont="1" applyBorder="1" applyAlignment="1">
      <alignment horizontal="left" vertical="center"/>
    </xf>
    <xf numFmtId="0" fontId="30" fillId="0" borderId="407" xfId="3" applyFont="1" applyBorder="1" applyAlignment="1">
      <alignment horizontal="right" vertical="center"/>
    </xf>
    <xf numFmtId="210" fontId="30" fillId="44" borderId="291" xfId="3" applyNumberFormat="1" applyFont="1" applyFill="1" applyBorder="1" applyAlignment="1">
      <alignment horizontal="right" vertical="center"/>
    </xf>
    <xf numFmtId="193" fontId="30" fillId="44" borderId="30" xfId="3" applyNumberFormat="1" applyFont="1" applyFill="1" applyBorder="1" applyAlignment="1">
      <alignment horizontal="right" vertical="center"/>
    </xf>
    <xf numFmtId="193" fontId="30" fillId="44" borderId="50" xfId="3" applyNumberFormat="1" applyFont="1" applyFill="1" applyBorder="1" applyAlignment="1">
      <alignment horizontal="right" vertical="center"/>
    </xf>
    <xf numFmtId="210" fontId="30" fillId="44" borderId="30" xfId="3" applyNumberFormat="1" applyFont="1" applyFill="1" applyBorder="1" applyAlignment="1">
      <alignment horizontal="right" vertical="center"/>
    </xf>
    <xf numFmtId="210" fontId="30" fillId="44" borderId="50" xfId="3" applyNumberFormat="1" applyFont="1" applyFill="1" applyBorder="1" applyAlignment="1">
      <alignment horizontal="right" vertical="center"/>
    </xf>
    <xf numFmtId="193" fontId="30" fillId="44" borderId="405" xfId="3" applyNumberFormat="1" applyFont="1" applyFill="1" applyBorder="1" applyAlignment="1">
      <alignment horizontal="right" vertical="center"/>
    </xf>
    <xf numFmtId="210" fontId="30" fillId="44" borderId="199" xfId="3" applyNumberFormat="1" applyFont="1" applyFill="1" applyBorder="1" applyAlignment="1">
      <alignment horizontal="right" vertical="center"/>
    </xf>
    <xf numFmtId="193" fontId="30" fillId="44" borderId="35" xfId="3" applyNumberFormat="1" applyFont="1" applyFill="1" applyBorder="1" applyAlignment="1">
      <alignment horizontal="right" vertical="center"/>
    </xf>
    <xf numFmtId="193" fontId="30" fillId="44" borderId="92" xfId="3" applyNumberFormat="1" applyFont="1" applyFill="1" applyBorder="1" applyAlignment="1">
      <alignment horizontal="right" vertical="center"/>
    </xf>
    <xf numFmtId="210" fontId="30" fillId="44" borderId="35" xfId="3" applyNumberFormat="1" applyFont="1" applyFill="1" applyBorder="1" applyAlignment="1">
      <alignment horizontal="right" vertical="center"/>
    </xf>
    <xf numFmtId="210" fontId="30" fillId="44" borderId="92" xfId="3" applyNumberFormat="1" applyFont="1" applyFill="1" applyBorder="1" applyAlignment="1">
      <alignment horizontal="right" vertical="center"/>
    </xf>
    <xf numFmtId="193" fontId="30" fillId="44" borderId="104" xfId="3" applyNumberFormat="1" applyFont="1" applyFill="1" applyBorder="1" applyAlignment="1">
      <alignment horizontal="right" vertical="center"/>
    </xf>
    <xf numFmtId="210" fontId="30" fillId="44" borderId="332" xfId="3" applyNumberFormat="1" applyFont="1" applyFill="1" applyBorder="1" applyAlignment="1">
      <alignment horizontal="right" vertical="center"/>
    </xf>
    <xf numFmtId="210" fontId="30" fillId="44" borderId="103" xfId="3" applyNumberFormat="1" applyFont="1" applyFill="1" applyBorder="1" applyAlignment="1">
      <alignment horizontal="right" vertical="center"/>
    </xf>
    <xf numFmtId="210" fontId="30" fillId="44" borderId="296" xfId="3" applyNumberFormat="1" applyFont="1" applyFill="1" applyBorder="1" applyAlignment="1">
      <alignment horizontal="right" vertical="center"/>
    </xf>
    <xf numFmtId="184" fontId="30" fillId="44" borderId="285" xfId="3" applyNumberFormat="1" applyFont="1" applyFill="1" applyBorder="1" applyAlignment="1">
      <alignment horizontal="right" vertical="center"/>
    </xf>
    <xf numFmtId="210" fontId="30" fillId="44" borderId="284" xfId="3" applyNumberFormat="1" applyFont="1" applyFill="1" applyBorder="1" applyAlignment="1">
      <alignment horizontal="right" vertical="center"/>
    </xf>
    <xf numFmtId="193" fontId="30" fillId="44" borderId="285" xfId="3" applyNumberFormat="1" applyFont="1" applyFill="1" applyBorder="1" applyAlignment="1">
      <alignment horizontal="right" vertical="center"/>
    </xf>
    <xf numFmtId="193" fontId="30" fillId="44" borderId="314" xfId="3" applyNumberFormat="1" applyFont="1" applyFill="1" applyBorder="1" applyAlignment="1">
      <alignment horizontal="right" vertical="center"/>
    </xf>
    <xf numFmtId="210" fontId="30" fillId="44" borderId="314" xfId="3" applyNumberFormat="1" applyFont="1" applyFill="1" applyBorder="1" applyAlignment="1">
      <alignment horizontal="right" vertical="center"/>
    </xf>
    <xf numFmtId="210" fontId="30" fillId="44" borderId="309" xfId="3" applyNumberFormat="1" applyFont="1" applyFill="1" applyBorder="1" applyAlignment="1">
      <alignment horizontal="right" vertical="center"/>
    </xf>
    <xf numFmtId="193" fontId="30" fillId="44" borderId="45" xfId="3" applyNumberFormat="1" applyFont="1" applyFill="1" applyBorder="1" applyAlignment="1">
      <alignment horizontal="right" vertical="center"/>
    </xf>
    <xf numFmtId="193" fontId="30" fillId="44" borderId="271" xfId="3" applyNumberFormat="1" applyFont="1" applyFill="1" applyBorder="1" applyAlignment="1">
      <alignment horizontal="right" vertical="center"/>
    </xf>
    <xf numFmtId="210" fontId="30" fillId="44" borderId="45" xfId="3" applyNumberFormat="1" applyFont="1" applyFill="1" applyBorder="1" applyAlignment="1">
      <alignment horizontal="right" vertical="center"/>
    </xf>
    <xf numFmtId="210" fontId="30" fillId="44" borderId="271" xfId="3" applyNumberFormat="1" applyFont="1" applyFill="1" applyBorder="1" applyAlignment="1">
      <alignment horizontal="right" vertical="center"/>
    </xf>
    <xf numFmtId="193" fontId="30" fillId="44" borderId="272" xfId="3" applyNumberFormat="1" applyFont="1" applyFill="1" applyBorder="1" applyAlignment="1">
      <alignment horizontal="right" vertical="center"/>
    </xf>
    <xf numFmtId="210" fontId="30"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30"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30" fillId="44" borderId="99" xfId="3" applyNumberFormat="1" applyFont="1" applyFill="1" applyBorder="1" applyAlignment="1">
      <alignment horizontal="right" vertical="center"/>
    </xf>
    <xf numFmtId="218" fontId="30" fillId="44" borderId="99" xfId="3" applyNumberFormat="1" applyFont="1" applyFill="1" applyBorder="1" applyAlignment="1">
      <alignment horizontal="right" vertical="center"/>
    </xf>
    <xf numFmtId="218" fontId="30"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30" fillId="44" borderId="49" xfId="3" applyNumberFormat="1" applyFont="1" applyFill="1" applyBorder="1" applyAlignment="1">
      <alignment horizontal="right" vertical="center"/>
    </xf>
    <xf numFmtId="41" fontId="30" fillId="44" borderId="290" xfId="3" applyNumberFormat="1" applyFont="1" applyFill="1" applyBorder="1" applyAlignment="1">
      <alignment horizontal="right" vertical="center"/>
    </xf>
    <xf numFmtId="210" fontId="30" fillId="44" borderId="298" xfId="3" applyNumberFormat="1" applyFont="1" applyFill="1" applyBorder="1" applyAlignment="1">
      <alignment horizontal="right" vertical="center"/>
    </xf>
    <xf numFmtId="193" fontId="30" fillId="44" borderId="406" xfId="3" applyNumberFormat="1" applyFont="1" applyFill="1" applyBorder="1" applyAlignment="1">
      <alignment horizontal="right" vertical="center"/>
    </xf>
    <xf numFmtId="210" fontId="30" fillId="44" borderId="406"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30" fillId="44" borderId="34" xfId="3" applyNumberFormat="1" applyFont="1" applyFill="1" applyBorder="1" applyAlignment="1">
      <alignment horizontal="right" vertical="center"/>
    </xf>
    <xf numFmtId="210" fontId="30" fillId="44" borderId="34" xfId="3" applyNumberFormat="1" applyFont="1" applyFill="1" applyBorder="1" applyAlignment="1">
      <alignment horizontal="right" vertical="center"/>
    </xf>
    <xf numFmtId="193" fontId="30" fillId="44" borderId="393" xfId="3" applyNumberFormat="1" applyFont="1" applyFill="1" applyBorder="1" applyAlignment="1">
      <alignment horizontal="right" vertical="center"/>
    </xf>
    <xf numFmtId="210" fontId="30" fillId="44" borderId="333" xfId="3" applyNumberFormat="1" applyFont="1" applyFill="1" applyBorder="1" applyAlignment="1">
      <alignment horizontal="right" vertical="center"/>
    </xf>
    <xf numFmtId="210" fontId="30" fillId="44" borderId="334" xfId="3" applyNumberFormat="1" applyFont="1" applyFill="1" applyBorder="1" applyAlignment="1">
      <alignment horizontal="right" vertical="center"/>
    </xf>
    <xf numFmtId="210" fontId="30" fillId="44" borderId="303" xfId="3" applyNumberFormat="1" applyFont="1" applyFill="1" applyBorder="1" applyAlignment="1">
      <alignment horizontal="right" vertical="center"/>
    </xf>
    <xf numFmtId="210" fontId="30" fillId="44" borderId="408" xfId="3" applyNumberFormat="1" applyFont="1" applyFill="1" applyBorder="1" applyAlignment="1">
      <alignment horizontal="right" vertical="center"/>
    </xf>
    <xf numFmtId="184" fontId="30" fillId="44" borderId="304" xfId="3" applyNumberFormat="1" applyFont="1" applyFill="1" applyBorder="1" applyAlignment="1">
      <alignment horizontal="right" vertical="center"/>
    </xf>
    <xf numFmtId="192" fontId="30" fillId="43" borderId="281" xfId="0" applyNumberFormat="1" applyFont="1" applyFill="1" applyBorder="1" applyAlignment="1">
      <alignment horizontal="right" vertical="center"/>
    </xf>
    <xf numFmtId="192" fontId="30" fillId="43" borderId="278" xfId="0" applyNumberFormat="1" applyFont="1" applyFill="1" applyBorder="1" applyAlignment="1">
      <alignment horizontal="right" vertical="center"/>
    </xf>
    <xf numFmtId="190" fontId="30" fillId="43" borderId="284" xfId="0" applyNumberFormat="1" applyFont="1" applyFill="1" applyBorder="1" applyAlignment="1">
      <alignment horizontal="right" vertical="center"/>
    </xf>
    <xf numFmtId="192" fontId="30" fillId="43" borderId="283" xfId="0" applyNumberFormat="1" applyFont="1" applyFill="1" applyBorder="1" applyAlignment="1">
      <alignment horizontal="right" vertical="center"/>
    </xf>
    <xf numFmtId="192" fontId="30" fillId="43" borderId="35" xfId="0" applyNumberFormat="1" applyFont="1" applyFill="1" applyBorder="1" applyAlignment="1">
      <alignment horizontal="right" vertical="center"/>
    </xf>
    <xf numFmtId="190" fontId="30" fillId="43" borderId="198" xfId="0" applyNumberFormat="1" applyFont="1" applyFill="1" applyBorder="1" applyAlignment="1">
      <alignment horizontal="right" vertical="center"/>
    </xf>
    <xf numFmtId="190" fontId="30" fillId="43" borderId="288" xfId="0" applyNumberFormat="1" applyFont="1" applyFill="1" applyBorder="1" applyAlignment="1">
      <alignment horizontal="right" vertical="center"/>
    </xf>
    <xf numFmtId="202" fontId="30" fillId="43" borderId="45" xfId="0" applyNumberFormat="1" applyFont="1" applyFill="1" applyBorder="1" applyAlignment="1">
      <alignment horizontal="right" vertical="center"/>
    </xf>
    <xf numFmtId="190" fontId="30"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30" fillId="43" borderId="199" xfId="0" applyNumberFormat="1" applyFont="1" applyFill="1" applyBorder="1" applyAlignment="1">
      <alignment horizontal="right" vertical="center"/>
    </xf>
    <xf numFmtId="192" fontId="30" fillId="43" borderId="294" xfId="0" applyNumberFormat="1" applyFont="1" applyFill="1" applyBorder="1" applyAlignment="1">
      <alignment horizontal="right" vertical="center"/>
    </xf>
    <xf numFmtId="190" fontId="30"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30" fillId="43" borderId="35" xfId="0" applyNumberFormat="1" applyFont="1" applyFill="1" applyBorder="1" applyAlignment="1">
      <alignment horizontal="right" vertical="center"/>
    </xf>
    <xf numFmtId="210" fontId="30" fillId="46" borderId="103" xfId="3" applyNumberFormat="1" applyFont="1" applyFill="1" applyBorder="1" applyAlignment="1">
      <alignment horizontal="right" vertical="center"/>
    </xf>
    <xf numFmtId="210" fontId="30"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30" fillId="43" borderId="50" xfId="3" applyNumberFormat="1" applyFont="1" applyFill="1" applyBorder="1" applyAlignment="1">
      <alignment horizontal="right" vertical="center"/>
    </xf>
    <xf numFmtId="190" fontId="30" fillId="43" borderId="290" xfId="3" applyNumberFormat="1" applyFont="1" applyFill="1" applyBorder="1" applyAlignment="1">
      <alignment horizontal="right" vertical="center"/>
    </xf>
    <xf numFmtId="190" fontId="30" fillId="43" borderId="199" xfId="3" applyNumberFormat="1" applyFont="1" applyFill="1" applyBorder="1" applyAlignment="1">
      <alignment horizontal="right" vertical="center"/>
    </xf>
    <xf numFmtId="190" fontId="30" fillId="43" borderId="92" xfId="3" applyNumberFormat="1" applyFont="1" applyFill="1" applyBorder="1" applyAlignment="1">
      <alignment horizontal="right" vertical="center"/>
    </xf>
    <xf numFmtId="190" fontId="30" fillId="43" borderId="104" xfId="3" applyNumberFormat="1" applyFont="1" applyFill="1" applyBorder="1" applyAlignment="1">
      <alignment horizontal="right" vertical="center"/>
    </xf>
    <xf numFmtId="203" fontId="30" fillId="43" borderId="198" xfId="3" applyNumberFormat="1" applyFont="1" applyFill="1" applyBorder="1" applyAlignment="1">
      <alignment horizontal="right" vertical="center"/>
    </xf>
    <xf numFmtId="203" fontId="30" fillId="43" borderId="92" xfId="3" applyNumberFormat="1" applyFont="1" applyFill="1" applyBorder="1" applyAlignment="1">
      <alignment horizontal="right" vertical="center"/>
    </xf>
    <xf numFmtId="203" fontId="30" fillId="43" borderId="104" xfId="10" applyNumberFormat="1" applyFont="1" applyFill="1" applyBorder="1" applyAlignment="1">
      <alignment horizontal="right" vertical="center"/>
    </xf>
    <xf numFmtId="190" fontId="30" fillId="43" borderId="325" xfId="3" applyNumberFormat="1" applyFont="1" applyFill="1" applyBorder="1" applyAlignment="1">
      <alignment horizontal="right" vertical="center"/>
    </xf>
    <xf numFmtId="190" fontId="30" fillId="43" borderId="267" xfId="3" applyNumberFormat="1" applyFont="1" applyFill="1" applyBorder="1" applyAlignment="1">
      <alignment horizontal="right" vertical="center"/>
    </xf>
    <xf numFmtId="190" fontId="30" fillId="43" borderId="268" xfId="3" applyNumberFormat="1" applyFont="1" applyFill="1" applyBorder="1" applyAlignment="1">
      <alignment horizontal="right" vertical="center"/>
    </xf>
    <xf numFmtId="0" fontId="30" fillId="0" borderId="205" xfId="3" applyFont="1" applyBorder="1" applyAlignment="1">
      <alignment horizontal="left" vertical="center" shrinkToFit="1"/>
    </xf>
    <xf numFmtId="0" fontId="30" fillId="0" borderId="0" xfId="72" applyFont="1" applyAlignment="1">
      <alignment horizontal="right" vertical="center"/>
    </xf>
    <xf numFmtId="0" fontId="30" fillId="3" borderId="52" xfId="3" applyFont="1" applyFill="1" applyBorder="1">
      <alignment vertical="center"/>
    </xf>
    <xf numFmtId="0" fontId="30" fillId="3" borderId="205" xfId="3" applyFont="1" applyFill="1" applyBorder="1" applyAlignment="1">
      <alignment horizontal="left" vertical="center"/>
    </xf>
    <xf numFmtId="0" fontId="30" fillId="0" borderId="51" xfId="3" applyFont="1" applyBorder="1" applyAlignment="1">
      <alignment horizontal="right" vertical="center"/>
    </xf>
    <xf numFmtId="0" fontId="30" fillId="0" borderId="206" xfId="3" applyFont="1" applyBorder="1" applyAlignment="1">
      <alignment horizontal="right" vertical="center"/>
    </xf>
    <xf numFmtId="0" fontId="30" fillId="0" borderId="206" xfId="3" applyFont="1" applyBorder="1" applyAlignment="1">
      <alignment horizontal="left" vertical="center" shrinkToFit="1"/>
    </xf>
    <xf numFmtId="0" fontId="30" fillId="4" borderId="206" xfId="3" applyFont="1" applyFill="1" applyBorder="1" applyAlignment="1">
      <alignment horizontal="right" vertical="center"/>
    </xf>
    <xf numFmtId="0" fontId="30" fillId="3" borderId="206" xfId="3" applyFont="1" applyFill="1" applyBorder="1" applyAlignment="1">
      <alignment horizontal="right" vertical="center"/>
    </xf>
    <xf numFmtId="0" fontId="30" fillId="4" borderId="407" xfId="3" applyFont="1" applyFill="1" applyBorder="1" applyAlignment="1">
      <alignment horizontal="right" vertical="center"/>
    </xf>
    <xf numFmtId="0" fontId="30" fillId="0" borderId="206" xfId="3" applyFont="1" applyBorder="1" applyAlignment="1">
      <alignment horizontal="right" vertical="center" wrapText="1"/>
    </xf>
    <xf numFmtId="193" fontId="30" fillId="44" borderId="291" xfId="3" applyNumberFormat="1" applyFont="1" applyFill="1" applyBorder="1" applyAlignment="1">
      <alignment horizontal="right" vertical="center"/>
    </xf>
    <xf numFmtId="193" fontId="30" fillId="44" borderId="290" xfId="3" applyNumberFormat="1" applyFont="1" applyFill="1" applyBorder="1" applyAlignment="1">
      <alignment horizontal="right" vertical="center"/>
    </xf>
    <xf numFmtId="38" fontId="30" fillId="44" borderId="92" xfId="1" applyFont="1" applyFill="1" applyBorder="1" applyAlignment="1">
      <alignment horizontal="right" vertical="center"/>
    </xf>
    <xf numFmtId="203" fontId="30" fillId="44" borderId="198" xfId="3" applyNumberFormat="1" applyFont="1" applyFill="1" applyBorder="1" applyAlignment="1">
      <alignment horizontal="right" vertical="center"/>
    </xf>
    <xf numFmtId="203" fontId="30" fillId="44" borderId="92" xfId="3" applyNumberFormat="1" applyFont="1" applyFill="1" applyBorder="1" applyAlignment="1">
      <alignment horizontal="right" vertical="center"/>
    </xf>
    <xf numFmtId="203" fontId="30" fillId="44" borderId="104" xfId="3" applyNumberFormat="1" applyFont="1" applyFill="1" applyBorder="1" applyAlignment="1">
      <alignment horizontal="right" vertical="center"/>
    </xf>
    <xf numFmtId="210" fontId="30" fillId="44" borderId="301" xfId="3" applyNumberFormat="1" applyFont="1" applyFill="1" applyBorder="1" applyAlignment="1">
      <alignment horizontal="right" vertical="center"/>
    </xf>
    <xf numFmtId="193" fontId="30" fillId="44" borderId="303" xfId="3" applyNumberFormat="1" applyFont="1" applyFill="1" applyBorder="1" applyAlignment="1">
      <alignment horizontal="right" vertical="center"/>
    </xf>
    <xf numFmtId="193" fontId="30" fillId="44" borderId="304" xfId="3" applyNumberFormat="1" applyFont="1" applyFill="1" applyBorder="1" applyAlignment="1">
      <alignment horizontal="right" vertical="center"/>
    </xf>
    <xf numFmtId="190" fontId="30" fillId="43" borderId="301" xfId="3" applyNumberFormat="1" applyFont="1" applyFill="1" applyBorder="1" applyAlignment="1">
      <alignment horizontal="right" vertical="center"/>
    </xf>
    <xf numFmtId="190" fontId="30" fillId="43" borderId="303" xfId="3" applyNumberFormat="1" applyFont="1" applyFill="1" applyBorder="1" applyAlignment="1">
      <alignment horizontal="right" vertical="center"/>
    </xf>
    <xf numFmtId="190" fontId="30" fillId="43" borderId="304" xfId="3" applyNumberFormat="1" applyFont="1" applyFill="1" applyBorder="1" applyAlignment="1">
      <alignment horizontal="right" vertical="center"/>
    </xf>
    <xf numFmtId="190" fontId="30"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8" fillId="43" borderId="30" xfId="0" applyNumberFormat="1" applyFont="1" applyFill="1" applyBorder="1" applyAlignment="1">
      <alignment vertical="center"/>
    </xf>
    <xf numFmtId="207" fontId="38"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0"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09"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30"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9" fillId="0" borderId="247" xfId="0" applyFont="1" applyBorder="1" applyAlignment="1">
      <alignment vertical="center" shrinkToFit="1"/>
    </xf>
    <xf numFmtId="0" fontId="39" fillId="0" borderId="52" xfId="0" applyFont="1" applyBorder="1" applyAlignment="1">
      <alignment vertical="center" shrinkToFit="1"/>
    </xf>
    <xf numFmtId="0" fontId="39" fillId="0" borderId="299" xfId="0" applyFont="1" applyBorder="1" applyAlignment="1">
      <alignment vertical="center" shrinkToFit="1"/>
    </xf>
    <xf numFmtId="0" fontId="30"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8" fillId="44" borderId="30" xfId="0" applyNumberFormat="1" applyFont="1" applyFill="1" applyBorder="1" applyAlignment="1">
      <alignment vertical="center"/>
    </xf>
    <xf numFmtId="38" fontId="38"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0" xfId="0" applyNumberFormat="1" applyFont="1" applyFill="1" applyBorder="1" applyAlignment="1">
      <alignment horizontal="right" vertical="center"/>
    </xf>
    <xf numFmtId="185" fontId="58"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8"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30" fillId="0" borderId="0" xfId="3" applyFont="1" applyAlignment="1">
      <alignment horizontal="center" vertical="center"/>
    </xf>
    <xf numFmtId="176" fontId="9" fillId="4" borderId="293" xfId="3" applyNumberFormat="1" applyFont="1" applyFill="1" applyBorder="1" applyAlignment="1">
      <alignment horizontal="right" vertical="center"/>
    </xf>
    <xf numFmtId="176" fontId="9" fillId="4" borderId="390" xfId="3" applyNumberFormat="1" applyFont="1" applyFill="1" applyBorder="1" applyAlignment="1">
      <alignment horizontal="right" vertical="center"/>
    </xf>
    <xf numFmtId="176" fontId="9" fillId="4" borderId="414" xfId="3" applyNumberFormat="1" applyFont="1" applyFill="1" applyBorder="1" applyAlignment="1">
      <alignment horizontal="right" vertical="center"/>
    </xf>
    <xf numFmtId="188" fontId="9" fillId="0" borderId="415" xfId="3" applyNumberFormat="1" applyFont="1" applyBorder="1" applyAlignment="1">
      <alignment horizontal="right" vertical="center"/>
    </xf>
    <xf numFmtId="188" fontId="9" fillId="0" borderId="272" xfId="3" applyNumberFormat="1" applyFont="1" applyBorder="1" applyAlignment="1">
      <alignment horizontal="right" vertical="center"/>
    </xf>
    <xf numFmtId="188" fontId="9" fillId="0" borderId="406" xfId="3" applyNumberFormat="1" applyFont="1" applyBorder="1" applyAlignment="1">
      <alignment horizontal="right" vertical="center"/>
    </xf>
    <xf numFmtId="188" fontId="9" fillId="0" borderId="271" xfId="3" applyNumberFormat="1" applyFont="1" applyBorder="1" applyAlignment="1">
      <alignment horizontal="right" vertical="center"/>
    </xf>
    <xf numFmtId="188" fontId="9" fillId="0" borderId="105" xfId="3" applyNumberFormat="1" applyFont="1" applyBorder="1" applyAlignment="1">
      <alignment horizontal="right" vertical="center"/>
    </xf>
    <xf numFmtId="188" fontId="9" fillId="0" borderId="293" xfId="3" applyNumberFormat="1" applyFont="1" applyBorder="1" applyAlignment="1">
      <alignment horizontal="right" vertical="center"/>
    </xf>
    <xf numFmtId="0" fontId="9" fillId="0" borderId="416"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6"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9" fontId="9" fillId="0" borderId="415"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7"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8"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0"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0"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19"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0"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1" xfId="3" applyFont="1" applyBorder="1">
      <alignment vertical="center"/>
    </xf>
    <xf numFmtId="0" fontId="9" fillId="0" borderId="422" xfId="3" applyFont="1" applyBorder="1">
      <alignment vertical="center"/>
    </xf>
    <xf numFmtId="176" fontId="19" fillId="4" borderId="423"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4"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6"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2"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181" fontId="19" fillId="0" borderId="219" xfId="3" applyNumberFormat="1" applyFont="1" applyBorder="1" applyAlignment="1">
      <alignment horizontal="right" vertical="center"/>
    </xf>
    <xf numFmtId="196" fontId="9" fillId="0" borderId="426" xfId="3" applyNumberFormat="1" applyFont="1" applyBorder="1" applyAlignment="1">
      <alignment horizontal="right" vertical="center"/>
    </xf>
    <xf numFmtId="181" fontId="19" fillId="5" borderId="425" xfId="3" applyNumberFormat="1" applyFont="1" applyFill="1" applyBorder="1" applyAlignment="1">
      <alignment horizontal="right" vertical="center"/>
    </xf>
    <xf numFmtId="181" fontId="19" fillId="0" borderId="427" xfId="3" applyNumberFormat="1" applyFont="1" applyBorder="1" applyAlignment="1">
      <alignment horizontal="right" vertical="center"/>
    </xf>
    <xf numFmtId="181" fontId="19" fillId="5" borderId="203" xfId="3" applyNumberFormat="1" applyFont="1" applyFill="1" applyBorder="1" applyAlignment="1">
      <alignment horizontal="right" vertical="center"/>
    </xf>
    <xf numFmtId="181" fontId="19" fillId="0" borderId="429" xfId="3" applyNumberFormat="1" applyFont="1" applyBorder="1" applyAlignment="1">
      <alignment horizontal="right" vertical="center"/>
    </xf>
    <xf numFmtId="181" fontId="9" fillId="0" borderId="83" xfId="3" applyNumberFormat="1" applyFont="1" applyBorder="1" applyAlignment="1">
      <alignment horizontal="right" vertical="center"/>
    </xf>
    <xf numFmtId="181" fontId="9" fillId="5" borderId="430"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1" fontId="9" fillId="5" borderId="426" xfId="3" applyNumberFormat="1" applyFont="1" applyFill="1" applyBorder="1" applyAlignment="1">
      <alignment horizontal="right" vertical="center"/>
    </xf>
    <xf numFmtId="181" fontId="9" fillId="4" borderId="426" xfId="3" applyNumberFormat="1" applyFont="1" applyFill="1" applyBorder="1" applyAlignment="1">
      <alignment horizontal="right" vertical="center"/>
    </xf>
    <xf numFmtId="181" fontId="9" fillId="5" borderId="425" xfId="3" applyNumberFormat="1" applyFont="1" applyFill="1" applyBorder="1" applyAlignment="1">
      <alignment horizontal="right" vertical="center"/>
    </xf>
    <xf numFmtId="181" fontId="9" fillId="0" borderId="427" xfId="3" applyNumberFormat="1" applyFont="1" applyBorder="1" applyAlignment="1">
      <alignment horizontal="right" vertical="center"/>
    </xf>
    <xf numFmtId="181" fontId="9" fillId="5" borderId="427" xfId="3" applyNumberFormat="1" applyFont="1" applyFill="1" applyBorder="1" applyAlignment="1">
      <alignment horizontal="right" vertical="center"/>
    </xf>
    <xf numFmtId="181" fontId="9" fillId="4" borderId="427" xfId="3" applyNumberFormat="1" applyFont="1" applyFill="1" applyBorder="1" applyAlignment="1">
      <alignment horizontal="right" vertical="center"/>
    </xf>
    <xf numFmtId="181" fontId="9" fillId="0" borderId="82" xfId="3" applyNumberFormat="1" applyFont="1" applyBorder="1" applyAlignment="1">
      <alignment horizontal="right" vertical="center"/>
    </xf>
    <xf numFmtId="181" fontId="9" fillId="0" borderId="428" xfId="3" applyNumberFormat="1" applyFont="1" applyBorder="1" applyAlignment="1">
      <alignment horizontal="right" vertical="center"/>
    </xf>
    <xf numFmtId="196" fontId="9" fillId="0" borderId="428" xfId="3" applyNumberFormat="1" applyFont="1" applyBorder="1" applyAlignment="1">
      <alignment horizontal="right" vertical="center"/>
    </xf>
    <xf numFmtId="0" fontId="9" fillId="0" borderId="375" xfId="3" applyFont="1" applyBorder="1">
      <alignment vertical="center"/>
    </xf>
    <xf numFmtId="0" fontId="9" fillId="0" borderId="431" xfId="3" applyFont="1" applyBorder="1">
      <alignment vertical="center"/>
    </xf>
    <xf numFmtId="0" fontId="9" fillId="0" borderId="432" xfId="3" applyFont="1" applyBorder="1" applyAlignment="1">
      <alignment horizontal="right" vertical="center"/>
    </xf>
    <xf numFmtId="190" fontId="30" fillId="0" borderId="34" xfId="0" applyNumberFormat="1" applyFont="1" applyBorder="1" applyAlignment="1">
      <alignment horizontal="right" vertical="center"/>
    </xf>
    <xf numFmtId="176" fontId="9" fillId="4" borderId="354" xfId="3" applyNumberFormat="1" applyFont="1" applyFill="1" applyBorder="1" applyAlignment="1">
      <alignment horizontal="right" vertical="center"/>
    </xf>
    <xf numFmtId="181" fontId="9" fillId="0" borderId="433"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4" xfId="3" applyNumberFormat="1" applyFont="1" applyFill="1" applyBorder="1" applyAlignment="1">
      <alignment horizontal="right" vertical="center" shrinkToFit="1"/>
    </xf>
    <xf numFmtId="181" fontId="9" fillId="0" borderId="435"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6"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8" xfId="3" applyNumberFormat="1" applyFont="1" applyFill="1" applyBorder="1">
      <alignment vertical="center"/>
    </xf>
    <xf numFmtId="198" fontId="19" fillId="4" borderId="439" xfId="3" applyNumberFormat="1" applyFont="1" applyFill="1" applyBorder="1" applyAlignment="1">
      <alignment horizontal="right" vertical="center"/>
    </xf>
    <xf numFmtId="198" fontId="19" fillId="4" borderId="437" xfId="3" applyNumberFormat="1" applyFont="1" applyFill="1" applyBorder="1" applyAlignment="1">
      <alignment horizontal="right" vertical="center"/>
    </xf>
    <xf numFmtId="198" fontId="19" fillId="4" borderId="184"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0"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4" fontId="11" fillId="4" borderId="231" xfId="3" applyNumberFormat="1" applyFont="1" applyFill="1" applyBorder="1" applyAlignment="1">
      <alignment horizontal="right" vertical="center" shrinkToFit="1"/>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3" fontId="19" fillId="40" borderId="199" xfId="3" applyNumberFormat="1" applyFont="1" applyFill="1" applyBorder="1" applyAlignment="1">
      <alignment horizontal="right" vertical="center"/>
    </xf>
    <xf numFmtId="181" fontId="9" fillId="4" borderId="428" xfId="3" applyNumberFormat="1" applyFont="1" applyFill="1" applyBorder="1" applyAlignment="1">
      <alignment horizontal="right" vertical="center"/>
    </xf>
    <xf numFmtId="181" fontId="9" fillId="4" borderId="74" xfId="3" applyNumberFormat="1" applyFont="1" applyFill="1" applyBorder="1" applyAlignment="1">
      <alignment horizontal="right" vertical="center"/>
    </xf>
    <xf numFmtId="181" fontId="9" fillId="4" borderId="290" xfId="3" applyNumberFormat="1" applyFont="1" applyFill="1" applyBorder="1" applyAlignment="1">
      <alignment horizontal="right" vertical="center"/>
    </xf>
    <xf numFmtId="191" fontId="19" fillId="4" borderId="442" xfId="3" applyNumberFormat="1" applyFont="1" applyFill="1" applyBorder="1" applyAlignment="1">
      <alignment horizontal="right" vertical="center"/>
    </xf>
    <xf numFmtId="184" fontId="23" fillId="4" borderId="441" xfId="3" applyNumberFormat="1" applyFont="1" applyFill="1" applyBorder="1" applyAlignment="1">
      <alignment horizontal="right" vertical="center" shrinkToFit="1"/>
    </xf>
    <xf numFmtId="191" fontId="19" fillId="0" borderId="443" xfId="3" applyNumberFormat="1" applyFont="1" applyBorder="1" applyAlignment="1">
      <alignment horizontal="right" vertical="center"/>
    </xf>
    <xf numFmtId="183" fontId="11" fillId="3" borderId="428" xfId="3" applyNumberFormat="1" applyFont="1" applyFill="1" applyBorder="1" applyAlignment="1">
      <alignment horizontal="right" vertical="center" shrinkToFit="1"/>
    </xf>
    <xf numFmtId="201" fontId="19" fillId="3" borderId="8" xfId="3" applyNumberFormat="1" applyFont="1" applyFill="1" applyBorder="1">
      <alignment vertical="center"/>
    </xf>
    <xf numFmtId="181" fontId="9" fillId="0" borderId="113" xfId="3" applyNumberFormat="1" applyFont="1" applyBorder="1" applyAlignment="1">
      <alignment horizontal="right" vertical="center"/>
    </xf>
    <xf numFmtId="191" fontId="9" fillId="0" borderId="113" xfId="3" applyNumberFormat="1" applyFont="1" applyBorder="1" applyAlignment="1">
      <alignment horizontal="right" vertical="center"/>
    </xf>
    <xf numFmtId="209" fontId="30" fillId="0" borderId="129" xfId="7" applyNumberFormat="1" applyFont="1" applyBorder="1" applyAlignment="1">
      <alignment horizontal="right" vertical="center"/>
    </xf>
    <xf numFmtId="185" fontId="9" fillId="0" borderId="409"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4"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30" fillId="0" borderId="271" xfId="7" applyNumberFormat="1" applyFont="1" applyFill="1" applyBorder="1" applyAlignment="1">
      <alignment horizontal="right" vertical="center"/>
    </xf>
    <xf numFmtId="181" fontId="30" fillId="0" borderId="53" xfId="7" applyNumberFormat="1" applyFont="1" applyFill="1" applyBorder="1" applyAlignment="1">
      <alignment horizontal="right" vertical="center"/>
    </xf>
    <xf numFmtId="181" fontId="30" fillId="0" borderId="331" xfId="7" applyNumberFormat="1" applyFont="1" applyFill="1" applyBorder="1" applyAlignment="1">
      <alignment horizontal="right" vertical="center"/>
    </xf>
    <xf numFmtId="181" fontId="30" fillId="0" borderId="45" xfId="7" applyNumberFormat="1" applyFont="1" applyFill="1" applyBorder="1" applyAlignment="1">
      <alignment horizontal="right" vertical="center"/>
    </xf>
    <xf numFmtId="181" fontId="30" fillId="0" borderId="252" xfId="7" applyNumberFormat="1" applyFont="1" applyFill="1" applyBorder="1" applyAlignment="1">
      <alignment horizontal="right" vertical="center"/>
    </xf>
    <xf numFmtId="181" fontId="9" fillId="0" borderId="445" xfId="3" applyNumberFormat="1" applyFont="1" applyBorder="1" applyAlignment="1">
      <alignment horizontal="right" vertical="center"/>
    </xf>
    <xf numFmtId="192" fontId="18" fillId="0" borderId="234" xfId="7" applyNumberFormat="1" applyFont="1" applyFill="1" applyBorder="1" applyAlignment="1">
      <alignment horizontal="right" vertical="center" shrinkToFit="1"/>
    </xf>
    <xf numFmtId="0" fontId="9" fillId="3" borderId="47" xfId="3" applyFont="1" applyFill="1" applyBorder="1">
      <alignment vertical="center"/>
    </xf>
    <xf numFmtId="176" fontId="19" fillId="0" borderId="331" xfId="3" applyNumberFormat="1" applyFont="1" applyFill="1" applyBorder="1" applyAlignment="1">
      <alignment horizontal="right" vertical="center"/>
    </xf>
    <xf numFmtId="176" fontId="19" fillId="0" borderId="207" xfId="3" applyNumberFormat="1" applyFont="1" applyFill="1" applyBorder="1">
      <alignment vertical="center"/>
    </xf>
    <xf numFmtId="200" fontId="19" fillId="0" borderId="80" xfId="0" applyNumberFormat="1" applyFont="1" applyFill="1" applyBorder="1" applyAlignment="1">
      <alignment horizontal="right" vertical="center"/>
    </xf>
    <xf numFmtId="200" fontId="19" fillId="0" borderId="93" xfId="0" applyNumberFormat="1" applyFont="1" applyFill="1" applyBorder="1" applyAlignment="1">
      <alignment horizontal="right" vertical="center"/>
    </xf>
    <xf numFmtId="185" fontId="9" fillId="0" borderId="27" xfId="0" applyNumberFormat="1" applyFont="1" applyFill="1" applyBorder="1" applyAlignment="1">
      <alignment horizontal="right" vertical="center"/>
    </xf>
    <xf numFmtId="185" fontId="9" fillId="0" borderId="31" xfId="0" applyNumberFormat="1" applyFont="1" applyFill="1" applyBorder="1" applyAlignment="1">
      <alignment horizontal="right" vertical="center"/>
    </xf>
    <xf numFmtId="185" fontId="9" fillId="0" borderId="22" xfId="0" applyNumberFormat="1" applyFont="1" applyFill="1" applyBorder="1" applyAlignment="1">
      <alignment horizontal="right" vertical="center"/>
    </xf>
    <xf numFmtId="200" fontId="19" fillId="0" borderId="27" xfId="0" applyNumberFormat="1" applyFont="1" applyFill="1" applyBorder="1" applyAlignment="1">
      <alignment horizontal="right" vertical="center"/>
    </xf>
    <xf numFmtId="200" fontId="19" fillId="0" borderId="31" xfId="0" applyNumberFormat="1" applyFont="1" applyFill="1" applyBorder="1" applyAlignment="1">
      <alignment horizontal="right" vertical="center"/>
    </xf>
    <xf numFmtId="178" fontId="19" fillId="0" borderId="31" xfId="0" applyNumberFormat="1" applyFont="1" applyFill="1" applyBorder="1" applyAlignment="1">
      <alignment horizontal="right" vertical="center"/>
    </xf>
    <xf numFmtId="185" fontId="19" fillId="0" borderId="31" xfId="0" applyNumberFormat="1" applyFont="1" applyFill="1" applyBorder="1" applyAlignment="1">
      <alignment horizontal="right" vertical="center"/>
    </xf>
    <xf numFmtId="201" fontId="23" fillId="0" borderId="344" xfId="3" applyNumberFormat="1" applyFont="1" applyBorder="1" applyAlignment="1">
      <alignment horizontal="right" vertical="center"/>
    </xf>
    <xf numFmtId="201" fontId="23" fillId="0" borderId="345" xfId="3" applyNumberFormat="1" applyFont="1" applyBorder="1" applyAlignment="1">
      <alignment horizontal="right" vertical="center"/>
    </xf>
    <xf numFmtId="49" fontId="19" fillId="0" borderId="0" xfId="3" applyNumberFormat="1" applyFont="1" applyAlignment="1">
      <alignment horizontal="center" vertical="center" shrinkToFit="1"/>
    </xf>
    <xf numFmtId="198" fontId="30" fillId="0" borderId="248" xfId="7" applyNumberFormat="1" applyFont="1" applyFill="1" applyBorder="1" applyAlignment="1">
      <alignment horizontal="right" vertical="center"/>
    </xf>
    <xf numFmtId="211" fontId="11" fillId="0" borderId="47" xfId="0" applyNumberFormat="1" applyFont="1" applyFill="1" applyBorder="1" applyAlignment="1">
      <alignment horizontal="right" vertical="center" shrinkToFit="1"/>
    </xf>
    <xf numFmtId="198" fontId="30" fillId="0" borderId="239" xfId="7" applyNumberFormat="1" applyFont="1" applyFill="1" applyBorder="1" applyAlignment="1">
      <alignment horizontal="right" vertical="center"/>
    </xf>
    <xf numFmtId="211" fontId="11" fillId="0" borderId="348" xfId="0" applyNumberFormat="1" applyFont="1" applyFill="1" applyBorder="1" applyAlignment="1">
      <alignment horizontal="right" vertical="center" shrinkToFit="1"/>
    </xf>
    <xf numFmtId="181" fontId="9" fillId="0" borderId="446" xfId="3" applyNumberFormat="1" applyFont="1" applyBorder="1" applyAlignment="1">
      <alignment horizontal="right" vertical="center"/>
    </xf>
    <xf numFmtId="181" fontId="9" fillId="0" borderId="219" xfId="3" applyNumberFormat="1" applyFont="1" applyBorder="1" applyAlignment="1">
      <alignment horizontal="right" vertical="center"/>
    </xf>
    <xf numFmtId="181" fontId="11" fillId="0" borderId="82" xfId="3" applyNumberFormat="1" applyFont="1" applyBorder="1" applyAlignment="1">
      <alignment horizontal="right" vertical="center"/>
    </xf>
    <xf numFmtId="181" fontId="11" fillId="0" borderId="446" xfId="3" applyNumberFormat="1" applyFont="1" applyBorder="1" applyAlignment="1">
      <alignment horizontal="right" vertical="center"/>
    </xf>
    <xf numFmtId="183" fontId="18" fillId="4" borderId="245" xfId="7" applyNumberFormat="1" applyFont="1" applyFill="1" applyBorder="1" applyAlignment="1">
      <alignment horizontal="right" vertical="center" shrinkToFit="1"/>
    </xf>
    <xf numFmtId="183" fontId="18" fillId="0" borderId="122" xfId="7" applyNumberFormat="1" applyFont="1" applyBorder="1" applyAlignment="1">
      <alignment horizontal="right" vertical="center" shrinkToFit="1"/>
    </xf>
    <xf numFmtId="183" fontId="18" fillId="0" borderId="255" xfId="7" applyNumberFormat="1" applyFont="1" applyBorder="1" applyAlignment="1">
      <alignment horizontal="right" vertical="center" shrinkToFit="1"/>
    </xf>
    <xf numFmtId="0" fontId="30" fillId="0" borderId="0" xfId="3" applyFont="1" applyFill="1">
      <alignment vertical="center"/>
    </xf>
    <xf numFmtId="0" fontId="29" fillId="0" borderId="0" xfId="7" applyFont="1" applyFill="1">
      <alignment vertical="center"/>
    </xf>
    <xf numFmtId="0" fontId="30" fillId="0" borderId="0" xfId="7" applyFont="1" applyFill="1">
      <alignment vertical="center"/>
    </xf>
    <xf numFmtId="0" fontId="18" fillId="0" borderId="0" xfId="7" applyFont="1" applyFill="1">
      <alignment vertical="center"/>
    </xf>
    <xf numFmtId="0" fontId="19" fillId="0" borderId="0" xfId="3" applyFont="1" applyFill="1">
      <alignment vertical="center"/>
    </xf>
    <xf numFmtId="182" fontId="11" fillId="0" borderId="15" xfId="0" applyNumberFormat="1" applyFont="1" applyFill="1" applyBorder="1" applyAlignment="1">
      <alignment horizontal="center" vertical="center" shrinkToFit="1"/>
    </xf>
    <xf numFmtId="179" fontId="11" fillId="0" borderId="51" xfId="0" applyNumberFormat="1" applyFont="1" applyFill="1" applyBorder="1" applyAlignment="1">
      <alignment horizontal="right" vertical="center"/>
    </xf>
    <xf numFmtId="178" fontId="11" fillId="0" borderId="27" xfId="0" applyNumberFormat="1" applyFont="1" applyFill="1" applyBorder="1" applyAlignment="1">
      <alignment horizontal="right" vertical="center"/>
    </xf>
    <xf numFmtId="179" fontId="11" fillId="0" borderId="32" xfId="0" applyNumberFormat="1" applyFont="1" applyFill="1" applyBorder="1" applyAlignment="1">
      <alignment horizontal="right" vertical="center"/>
    </xf>
    <xf numFmtId="178" fontId="11" fillId="0" borderId="31" xfId="0" applyNumberFormat="1" applyFont="1" applyFill="1" applyBorder="1" applyAlignment="1">
      <alignment horizontal="right" vertical="center"/>
    </xf>
    <xf numFmtId="179" fontId="11" fillId="0" borderId="37" xfId="0" applyNumberFormat="1" applyFont="1" applyFill="1" applyBorder="1" applyAlignment="1">
      <alignment horizontal="right" vertical="center"/>
    </xf>
    <xf numFmtId="179" fontId="11" fillId="0" borderId="42" xfId="0" applyNumberFormat="1" applyFont="1" applyFill="1" applyBorder="1" applyAlignment="1">
      <alignment horizontal="right" vertical="center"/>
    </xf>
    <xf numFmtId="178" fontId="11" fillId="0" borderId="41" xfId="0" applyNumberFormat="1" applyFont="1" applyFill="1" applyBorder="1" applyAlignment="1">
      <alignment horizontal="right" vertical="center"/>
    </xf>
    <xf numFmtId="196" fontId="11" fillId="3" borderId="342" xfId="3" applyNumberFormat="1" applyFont="1" applyFill="1" applyBorder="1" applyAlignment="1">
      <alignment horizontal="right" vertical="center" shrinkToFit="1"/>
    </xf>
    <xf numFmtId="0" fontId="30" fillId="5" borderId="86" xfId="3" applyFont="1" applyFill="1" applyBorder="1">
      <alignment vertical="center"/>
    </xf>
    <xf numFmtId="0" fontId="30" fillId="0" borderId="200" xfId="3" applyFont="1" applyFill="1" applyBorder="1">
      <alignment vertical="center"/>
    </xf>
    <xf numFmtId="181" fontId="30" fillId="0" borderId="204" xfId="7" applyNumberFormat="1" applyFont="1" applyFill="1" applyBorder="1" applyAlignment="1">
      <alignment horizontal="right" vertical="center"/>
    </xf>
    <xf numFmtId="181" fontId="30" fillId="0" borderId="329" xfId="7" applyNumberFormat="1" applyFont="1" applyFill="1" applyBorder="1" applyAlignment="1">
      <alignment horizontal="right" vertical="center"/>
    </xf>
    <xf numFmtId="181" fontId="30" fillId="0" borderId="330" xfId="7" applyNumberFormat="1" applyFont="1" applyFill="1" applyBorder="1" applyAlignment="1">
      <alignment horizontal="right" vertical="center"/>
    </xf>
    <xf numFmtId="209" fontId="30" fillId="0" borderId="197" xfId="7" applyNumberFormat="1" applyFont="1" applyFill="1" applyBorder="1" applyAlignment="1">
      <alignment horizontal="right" vertical="center"/>
    </xf>
    <xf numFmtId="183" fontId="18" fillId="0" borderId="234" xfId="7" applyNumberFormat="1" applyFont="1" applyFill="1" applyBorder="1" applyAlignment="1">
      <alignment horizontal="right" vertical="center" shrinkToFit="1"/>
    </xf>
    <xf numFmtId="192" fontId="30" fillId="0" borderId="234" xfId="7" applyNumberFormat="1" applyFont="1" applyFill="1" applyBorder="1" applyAlignment="1">
      <alignment horizontal="right" vertical="center"/>
    </xf>
    <xf numFmtId="183" fontId="18" fillId="0" borderId="65" xfId="7" applyNumberFormat="1" applyFont="1" applyFill="1" applyBorder="1" applyAlignment="1">
      <alignment horizontal="right" vertical="center" shrinkToFit="1"/>
    </xf>
    <xf numFmtId="0" fontId="30" fillId="0" borderId="133" xfId="3" applyFont="1" applyFill="1" applyBorder="1">
      <alignment vertical="center"/>
    </xf>
    <xf numFmtId="181" fontId="30" fillId="0" borderId="260" xfId="7" applyNumberFormat="1" applyFont="1" applyFill="1" applyBorder="1" applyAlignment="1">
      <alignment horizontal="right" vertical="center"/>
    </xf>
    <xf numFmtId="181" fontId="30" fillId="0" borderId="261" xfId="7" applyNumberFormat="1" applyFont="1" applyFill="1" applyBorder="1" applyAlignment="1">
      <alignment horizontal="right" vertical="center"/>
    </xf>
    <xf numFmtId="181" fontId="30" fillId="0" borderId="403" xfId="7" applyNumberFormat="1" applyFont="1" applyFill="1" applyBorder="1" applyAlignment="1">
      <alignment horizontal="right" vertical="center"/>
    </xf>
    <xf numFmtId="192" fontId="30" fillId="0" borderId="197" xfId="7" applyNumberFormat="1" applyFont="1" applyFill="1" applyBorder="1" applyAlignment="1">
      <alignment horizontal="right" vertical="center"/>
    </xf>
    <xf numFmtId="198" fontId="30" fillId="0" borderId="234" xfId="7" applyNumberFormat="1" applyFont="1" applyFill="1" applyBorder="1" applyAlignment="1">
      <alignment horizontal="right" vertical="center"/>
    </xf>
    <xf numFmtId="183" fontId="11" fillId="0" borderId="176" xfId="0" applyNumberFormat="1" applyFont="1" applyFill="1" applyBorder="1" applyAlignment="1">
      <alignment horizontal="right" vertical="center" shrinkToFi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0" fontId="19" fillId="0" borderId="0" xfId="3" applyFont="1" applyAlignment="1">
      <alignment horizontal="left" vertical="center" wrapText="1" indent="2"/>
    </xf>
    <xf numFmtId="0" fontId="9" fillId="0" borderId="0" xfId="3" applyFont="1" applyAlignment="1">
      <alignment horizontal="left" vertical="center" wrapText="1" indent="2"/>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161"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0"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3" fillId="0" borderId="0" xfId="3" applyNumberFormat="1" applyFont="1" applyAlignment="1">
      <alignment horizontal="center" vertical="center" wrapText="1" shrinkToFit="1"/>
    </xf>
    <xf numFmtId="49" fontId="23"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30" fillId="0" borderId="202" xfId="3" applyNumberFormat="1" applyFont="1" applyBorder="1" applyAlignment="1">
      <alignment horizontal="center" vertical="center" wrapText="1" shrinkToFit="1"/>
    </xf>
    <xf numFmtId="49" fontId="30"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30" fillId="0" borderId="19" xfId="7" applyNumberFormat="1" applyFont="1" applyBorder="1" applyAlignment="1">
      <alignment horizontal="center" vertical="center"/>
    </xf>
    <xf numFmtId="209" fontId="30" fillId="0" borderId="222" xfId="7" applyNumberFormat="1" applyFont="1" applyBorder="1" applyAlignment="1">
      <alignment horizontal="center" vertical="center"/>
    </xf>
    <xf numFmtId="209" fontId="30" fillId="0" borderId="20" xfId="7" applyNumberFormat="1" applyFont="1" applyBorder="1" applyAlignment="1">
      <alignment horizontal="center" vertical="center"/>
    </xf>
    <xf numFmtId="209" fontId="30" fillId="0" borderId="21" xfId="7" applyNumberFormat="1" applyFont="1" applyBorder="1" applyAlignment="1">
      <alignment horizontal="center" vertical="center"/>
    </xf>
    <xf numFmtId="209" fontId="30" fillId="0" borderId="24" xfId="7" applyNumberFormat="1" applyFont="1" applyBorder="1" applyAlignment="1">
      <alignment horizontal="center" vertical="center"/>
    </xf>
    <xf numFmtId="209" fontId="30" fillId="0" borderId="194" xfId="7" applyNumberFormat="1" applyFont="1" applyBorder="1" applyAlignment="1">
      <alignment horizontal="center" vertical="center"/>
    </xf>
    <xf numFmtId="209" fontId="30" fillId="0" borderId="46" xfId="7" applyNumberFormat="1" applyFont="1" applyBorder="1" applyAlignment="1">
      <alignment horizontal="center" vertical="center"/>
    </xf>
    <xf numFmtId="209" fontId="30" fillId="0" borderId="47" xfId="7" applyNumberFormat="1" applyFont="1" applyBorder="1" applyAlignment="1">
      <alignment horizontal="center" vertical="center"/>
    </xf>
    <xf numFmtId="209" fontId="30" fillId="0" borderId="66" xfId="7" applyNumberFormat="1" applyFont="1" applyBorder="1" applyAlignment="1">
      <alignment horizontal="center" vertical="center"/>
    </xf>
    <xf numFmtId="209" fontId="30" fillId="0" borderId="226" xfId="7" applyNumberFormat="1" applyFont="1" applyBorder="1" applyAlignment="1">
      <alignment horizontal="center" vertical="center"/>
    </xf>
    <xf numFmtId="209" fontId="34" fillId="0" borderId="25" xfId="7" applyNumberFormat="1" applyFont="1" applyBorder="1" applyAlignment="1">
      <alignment horizontal="center" vertical="center"/>
    </xf>
    <xf numFmtId="209" fontId="30" fillId="0" borderId="26" xfId="7" applyNumberFormat="1" applyFont="1" applyBorder="1" applyAlignment="1">
      <alignment horizontal="center" vertical="center"/>
    </xf>
    <xf numFmtId="49" fontId="30" fillId="0" borderId="11" xfId="7" applyNumberFormat="1" applyFont="1" applyBorder="1" applyAlignment="1">
      <alignment horizontal="center" vertical="center"/>
    </xf>
    <xf numFmtId="49" fontId="30" fillId="0" borderId="12" xfId="7" applyNumberFormat="1" applyFont="1" applyBorder="1" applyAlignment="1">
      <alignment horizontal="center" vertical="center"/>
    </xf>
    <xf numFmtId="49" fontId="30" fillId="0" borderId="122" xfId="7" applyNumberFormat="1" applyFont="1" applyBorder="1" applyAlignment="1">
      <alignment horizontal="center" vertical="center"/>
    </xf>
    <xf numFmtId="49" fontId="30" fillId="0" borderId="223" xfId="3" applyNumberFormat="1" applyFont="1" applyBorder="1" applyAlignment="1">
      <alignment horizontal="center" vertical="center" wrapText="1" shrinkToFit="1"/>
    </xf>
    <xf numFmtId="49" fontId="30" fillId="0" borderId="224" xfId="3" applyNumberFormat="1" applyFont="1" applyBorder="1" applyAlignment="1">
      <alignment horizontal="center" vertical="center" wrapText="1" shrinkToFit="1"/>
    </xf>
    <xf numFmtId="49" fontId="30" fillId="0" borderId="225" xfId="3" applyNumberFormat="1" applyFont="1" applyBorder="1" applyAlignment="1">
      <alignment horizontal="center" vertical="center" wrapText="1" shrinkToFit="1"/>
    </xf>
    <xf numFmtId="182" fontId="19" fillId="0" borderId="354"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30" fillId="0" borderId="71" xfId="7" applyNumberFormat="1" applyFont="1" applyBorder="1" applyAlignment="1">
      <alignment horizontal="center" vertical="center"/>
    </xf>
    <xf numFmtId="209" fontId="30" fillId="0" borderId="79" xfId="7" applyNumberFormat="1" applyFont="1" applyBorder="1" applyAlignment="1">
      <alignment horizontal="center" vertical="center"/>
    </xf>
    <xf numFmtId="209" fontId="30" fillId="0" borderId="67" xfId="7" applyNumberFormat="1" applyFont="1" applyBorder="1" applyAlignment="1">
      <alignment horizontal="center"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71" xfId="0" applyFont="1" applyBorder="1" applyAlignment="1">
      <alignment horizontal="center" vertical="center"/>
    </xf>
    <xf numFmtId="0" fontId="30" fillId="0" borderId="24" xfId="0" applyFont="1" applyBorder="1" applyAlignment="1">
      <alignment horizontal="center" vertical="center"/>
    </xf>
    <xf numFmtId="0" fontId="30" fillId="0" borderId="46" xfId="0" applyFont="1" applyBorder="1" applyAlignment="1">
      <alignment horizontal="center" vertical="center"/>
    </xf>
    <xf numFmtId="0" fontId="30"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30" fillId="0" borderId="1" xfId="0" applyNumberFormat="1" applyFont="1" applyBorder="1" applyAlignment="1">
      <alignment horizontal="center" vertical="center"/>
    </xf>
    <xf numFmtId="49" fontId="30" fillId="0" borderId="2" xfId="0" applyNumberFormat="1" applyFont="1" applyBorder="1" applyAlignment="1">
      <alignment horizontal="center" vertical="center"/>
    </xf>
    <xf numFmtId="49" fontId="30" fillId="0" borderId="3" xfId="0" applyNumberFormat="1" applyFont="1" applyBorder="1" applyAlignment="1">
      <alignment horizontal="center" vertical="center"/>
    </xf>
    <xf numFmtId="182" fontId="30" fillId="0" borderId="273" xfId="0" applyNumberFormat="1" applyFont="1" applyBorder="1" applyAlignment="1">
      <alignment horizontal="center" vertical="center"/>
    </xf>
    <xf numFmtId="182" fontId="30" fillId="0" borderId="154" xfId="0" applyNumberFormat="1" applyFont="1" applyBorder="1" applyAlignment="1">
      <alignment horizontal="center" vertical="center"/>
    </xf>
    <xf numFmtId="182" fontId="30" fillId="0" borderId="171" xfId="0" applyNumberFormat="1" applyFont="1" applyBorder="1" applyAlignment="1">
      <alignment horizontal="center" vertical="center"/>
    </xf>
    <xf numFmtId="182" fontId="30" fillId="0" borderId="274" xfId="0" applyNumberFormat="1" applyFont="1" applyBorder="1" applyAlignment="1">
      <alignment horizontal="center" vertical="center"/>
    </xf>
    <xf numFmtId="182" fontId="30" fillId="0" borderId="275" xfId="0" applyNumberFormat="1" applyFont="1" applyBorder="1" applyAlignment="1">
      <alignment horizontal="center" vertical="center"/>
    </xf>
    <xf numFmtId="182" fontId="30" fillId="0" borderId="276" xfId="0" applyNumberFormat="1" applyFont="1" applyBorder="1" applyAlignment="1">
      <alignment horizontal="center" vertical="center"/>
    </xf>
    <xf numFmtId="0" fontId="30" fillId="0" borderId="19" xfId="3" applyFont="1" applyBorder="1" applyAlignment="1">
      <alignment horizontal="center" vertical="center"/>
    </xf>
    <xf numFmtId="0" fontId="30" fillId="0" borderId="20" xfId="3" applyFont="1" applyBorder="1" applyAlignment="1">
      <alignment horizontal="center" vertical="center"/>
    </xf>
    <xf numFmtId="0" fontId="30" fillId="0" borderId="71" xfId="3" applyFont="1" applyBorder="1" applyAlignment="1">
      <alignment horizontal="center" vertical="center"/>
    </xf>
    <xf numFmtId="0" fontId="30" fillId="0" borderId="24" xfId="3" applyFont="1" applyBorder="1" applyAlignment="1">
      <alignment horizontal="center" vertical="center"/>
    </xf>
    <xf numFmtId="0" fontId="30" fillId="0" borderId="46" xfId="3" applyFont="1" applyBorder="1" applyAlignment="1">
      <alignment horizontal="center" vertical="center"/>
    </xf>
    <xf numFmtId="0" fontId="30" fillId="0" borderId="79" xfId="3" applyFont="1" applyBorder="1" applyAlignment="1">
      <alignment horizontal="center" vertical="center"/>
    </xf>
    <xf numFmtId="49" fontId="30" fillId="0" borderId="1" xfId="3" applyNumberFormat="1" applyFont="1" applyBorder="1" applyAlignment="1">
      <alignment horizontal="center" vertical="center"/>
    </xf>
    <xf numFmtId="49" fontId="30" fillId="0" borderId="2" xfId="3" applyNumberFormat="1" applyFont="1" applyBorder="1" applyAlignment="1">
      <alignment horizontal="center" vertical="center"/>
    </xf>
    <xf numFmtId="49" fontId="30" fillId="0" borderId="3" xfId="3" applyNumberFormat="1" applyFont="1" applyBorder="1" applyAlignment="1">
      <alignment horizontal="center" vertical="center"/>
    </xf>
    <xf numFmtId="180" fontId="30" fillId="0" borderId="274" xfId="3" applyNumberFormat="1" applyFont="1" applyBorder="1" applyAlignment="1">
      <alignment horizontal="center" vertical="center"/>
    </xf>
    <xf numFmtId="180" fontId="30" fillId="0" borderId="275" xfId="3" applyNumberFormat="1" applyFont="1" applyBorder="1" applyAlignment="1">
      <alignment horizontal="center" vertical="center"/>
    </xf>
    <xf numFmtId="180" fontId="30" fillId="0" borderId="276" xfId="3" applyNumberFormat="1" applyFont="1" applyBorder="1" applyAlignment="1">
      <alignment horizontal="center" vertical="center"/>
    </xf>
    <xf numFmtId="0" fontId="18" fillId="0" borderId="0" xfId="3" applyFont="1" applyAlignment="1">
      <alignment horizontal="left" vertical="center" wrapText="1"/>
    </xf>
    <xf numFmtId="0" fontId="30" fillId="0" borderId="0" xfId="3" applyFont="1" applyAlignment="1">
      <alignment horizontal="left" vertical="center" wrapText="1"/>
    </xf>
    <xf numFmtId="0" fontId="30" fillId="0" borderId="0" xfId="3" applyFont="1" applyAlignment="1">
      <alignment horizontal="left" vertical="top" wrapText="1" indent="1"/>
    </xf>
    <xf numFmtId="49" fontId="37" fillId="0" borderId="11" xfId="5" applyNumberFormat="1" applyFont="1" applyBorder="1" applyAlignment="1">
      <alignment horizontal="center" vertical="center" shrinkToFit="1"/>
    </xf>
    <xf numFmtId="49" fontId="37" fillId="0" borderId="12" xfId="5" applyNumberFormat="1" applyFont="1" applyBorder="1" applyAlignment="1">
      <alignment horizontal="center" vertical="center" shrinkToFit="1"/>
    </xf>
    <xf numFmtId="49" fontId="30" fillId="0" borderId="58" xfId="3" applyNumberFormat="1" applyFont="1" applyBorder="1" applyAlignment="1">
      <alignment horizontal="center" vertical="center"/>
    </xf>
    <xf numFmtId="49" fontId="30" fillId="0" borderId="59" xfId="3" applyNumberFormat="1" applyFont="1" applyBorder="1" applyAlignment="1">
      <alignment horizontal="center" vertical="center"/>
    </xf>
    <xf numFmtId="49" fontId="30" fillId="0" borderId="60" xfId="3" applyNumberFormat="1" applyFont="1" applyBorder="1" applyAlignment="1">
      <alignment horizontal="center" vertical="center"/>
    </xf>
    <xf numFmtId="182" fontId="30" fillId="0" borderId="62" xfId="9" applyNumberFormat="1" applyFont="1" applyBorder="1" applyAlignment="1">
      <alignment horizontal="center" vertical="center"/>
    </xf>
    <xf numFmtId="182" fontId="30" fillId="0" borderId="63" xfId="9" applyNumberFormat="1" applyFont="1" applyBorder="1" applyAlignment="1">
      <alignment horizontal="center" vertical="center"/>
    </xf>
    <xf numFmtId="182" fontId="30" fillId="0" borderId="64" xfId="3" applyNumberFormat="1" applyFont="1" applyBorder="1" applyAlignment="1">
      <alignment horizontal="center" vertical="center"/>
    </xf>
    <xf numFmtId="182" fontId="30" fillId="0" borderId="63" xfId="3" applyNumberFormat="1" applyFont="1" applyBorder="1" applyAlignment="1">
      <alignment horizontal="center" vertical="center"/>
    </xf>
    <xf numFmtId="182" fontId="30" fillId="0" borderId="65" xfId="3" applyNumberFormat="1" applyFont="1" applyBorder="1" applyAlignment="1">
      <alignment horizontal="center" vertical="center"/>
    </xf>
    <xf numFmtId="0" fontId="30" fillId="0" borderId="52" xfId="3" applyFont="1" applyBorder="1" applyAlignment="1">
      <alignment horizontal="left" vertical="center" shrinkToFit="1"/>
    </xf>
    <xf numFmtId="0" fontId="30" fillId="0" borderId="205" xfId="3" applyFont="1" applyBorder="1" applyAlignment="1">
      <alignment horizontal="left" vertical="center" shrinkToFit="1"/>
    </xf>
    <xf numFmtId="0" fontId="30" fillId="0" borderId="56" xfId="3" applyFont="1" applyBorder="1" applyAlignment="1">
      <alignment horizontal="center" vertical="center"/>
    </xf>
    <xf numFmtId="0" fontId="30" fillId="0" borderId="57" xfId="3" applyFont="1" applyBorder="1" applyAlignment="1">
      <alignment horizontal="center" vertical="center"/>
    </xf>
    <xf numFmtId="0" fontId="30" fillId="0" borderId="161" xfId="3" applyFont="1" applyBorder="1" applyAlignment="1">
      <alignment horizontal="center" vertical="center"/>
    </xf>
    <xf numFmtId="0" fontId="30" fillId="0" borderId="61" xfId="3" applyFont="1" applyBorder="1" applyAlignment="1">
      <alignment horizontal="center" vertical="center"/>
    </xf>
    <xf numFmtId="0" fontId="30" fillId="0" borderId="0" xfId="3" applyFont="1" applyAlignment="1">
      <alignment horizontal="center" vertical="center"/>
    </xf>
    <xf numFmtId="0" fontId="30" fillId="0" borderId="162" xfId="3" applyFont="1" applyBorder="1" applyAlignment="1">
      <alignment horizontal="center" vertical="center"/>
    </xf>
    <xf numFmtId="0" fontId="30" fillId="0" borderId="54" xfId="3" applyFont="1" applyBorder="1" applyAlignment="1">
      <alignment horizontal="center" vertical="center"/>
    </xf>
    <xf numFmtId="0" fontId="30" fillId="0" borderId="116" xfId="3" applyFont="1" applyBorder="1" applyAlignment="1">
      <alignment horizontal="center" vertical="center"/>
    </xf>
    <xf numFmtId="0" fontId="30" fillId="0" borderId="163" xfId="3" applyFont="1" applyBorder="1" applyAlignment="1">
      <alignment horizontal="center" vertical="center"/>
    </xf>
    <xf numFmtId="180" fontId="30" fillId="0" borderId="64" xfId="3" applyNumberFormat="1" applyFont="1" applyBorder="1" applyAlignment="1">
      <alignment horizontal="center" vertical="center"/>
    </xf>
    <xf numFmtId="180" fontId="30" fillId="0" borderId="63" xfId="3" applyNumberFormat="1" applyFont="1" applyBorder="1" applyAlignment="1">
      <alignment horizontal="center" vertical="center"/>
    </xf>
    <xf numFmtId="180" fontId="30" fillId="0" borderId="65" xfId="3" applyNumberFormat="1" applyFont="1" applyBorder="1" applyAlignment="1">
      <alignment horizontal="center" vertical="center"/>
    </xf>
    <xf numFmtId="0" fontId="30" fillId="0" borderId="11" xfId="0" applyFont="1" applyBorder="1" applyAlignment="1">
      <alignment horizontal="center" vertical="center"/>
    </xf>
    <xf numFmtId="0" fontId="30" fillId="0" borderId="62" xfId="0" applyFont="1" applyBorder="1" applyAlignment="1">
      <alignment horizontal="center" vertical="center"/>
    </xf>
    <xf numFmtId="0" fontId="30"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904" t="s">
        <v>490</v>
      </c>
      <c r="E11" s="1905"/>
      <c r="F11" s="1905"/>
      <c r="G11" s="1905"/>
      <c r="H11" s="1905"/>
      <c r="I11" s="1905"/>
      <c r="J11" s="1905"/>
      <c r="K11" s="1905"/>
      <c r="L11" s="1905"/>
      <c r="M11" s="1906"/>
      <c r="N11" s="837"/>
    </row>
    <row r="12" spans="1:14" ht="13.5" customHeight="1">
      <c r="C12" s="837"/>
      <c r="D12" s="1907"/>
      <c r="E12" s="1908"/>
      <c r="F12" s="1908"/>
      <c r="G12" s="1908"/>
      <c r="H12" s="1908"/>
      <c r="I12" s="1908"/>
      <c r="J12" s="1908"/>
      <c r="K12" s="1908"/>
      <c r="L12" s="1908"/>
      <c r="M12" s="1909"/>
      <c r="N12" s="837"/>
    </row>
    <row r="13" spans="1:14" ht="13.5" customHeight="1">
      <c r="C13" s="837"/>
      <c r="D13" s="1907"/>
      <c r="E13" s="1908"/>
      <c r="F13" s="1908"/>
      <c r="G13" s="1908"/>
      <c r="H13" s="1908"/>
      <c r="I13" s="1908"/>
      <c r="J13" s="1908"/>
      <c r="K13" s="1908"/>
      <c r="L13" s="1908"/>
      <c r="M13" s="1909"/>
      <c r="N13" s="837"/>
    </row>
    <row r="14" spans="1:14" ht="13.5" customHeight="1">
      <c r="C14" s="837"/>
      <c r="D14" s="1907"/>
      <c r="E14" s="1908"/>
      <c r="F14" s="1908"/>
      <c r="G14" s="1908"/>
      <c r="H14" s="1908"/>
      <c r="I14" s="1908"/>
      <c r="J14" s="1908"/>
      <c r="K14" s="1908"/>
      <c r="L14" s="1908"/>
      <c r="M14" s="1909"/>
      <c r="N14" s="837"/>
    </row>
    <row r="15" spans="1:14" ht="13.5" customHeight="1">
      <c r="C15" s="837"/>
      <c r="D15" s="1907"/>
      <c r="E15" s="1908"/>
      <c r="F15" s="1908"/>
      <c r="G15" s="1908"/>
      <c r="H15" s="1908"/>
      <c r="I15" s="1908"/>
      <c r="J15" s="1908"/>
      <c r="K15" s="1908"/>
      <c r="L15" s="1908"/>
      <c r="M15" s="1909"/>
      <c r="N15" s="837"/>
    </row>
    <row r="16" spans="1:14" ht="13.5" customHeight="1">
      <c r="C16" s="837"/>
      <c r="D16" s="1907"/>
      <c r="E16" s="1908"/>
      <c r="F16" s="1908"/>
      <c r="G16" s="1908"/>
      <c r="H16" s="1908"/>
      <c r="I16" s="1908"/>
      <c r="J16" s="1908"/>
      <c r="K16" s="1908"/>
      <c r="L16" s="1908"/>
      <c r="M16" s="1909"/>
      <c r="N16" s="837"/>
    </row>
    <row r="17" spans="3:14" ht="13.5" customHeight="1">
      <c r="C17" s="837"/>
      <c r="D17" s="1907"/>
      <c r="E17" s="1908"/>
      <c r="F17" s="1908"/>
      <c r="G17" s="1908"/>
      <c r="H17" s="1908"/>
      <c r="I17" s="1908"/>
      <c r="J17" s="1908"/>
      <c r="K17" s="1908"/>
      <c r="L17" s="1908"/>
      <c r="M17" s="1909"/>
      <c r="N17" s="837"/>
    </row>
    <row r="18" spans="3:14" ht="14.25" customHeight="1" thickBot="1">
      <c r="C18" s="837"/>
      <c r="D18" s="1910"/>
      <c r="E18" s="1911"/>
      <c r="F18" s="1911"/>
      <c r="G18" s="1911"/>
      <c r="H18" s="1911"/>
      <c r="I18" s="1911"/>
      <c r="J18" s="1911"/>
      <c r="K18" s="1911"/>
      <c r="L18" s="1911"/>
      <c r="M18" s="1912"/>
      <c r="N18" s="837"/>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98" orientation="landscape"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128" customWidth="1" collapsed="1"/>
    <col min="20" max="20" width="34.375" bestFit="1" customWidth="1"/>
  </cols>
  <sheetData>
    <row r="1" spans="2:28">
      <c r="R1" s="1129" t="s">
        <v>71</v>
      </c>
    </row>
    <row r="2" spans="2:28" ht="14.25">
      <c r="B2" s="87" t="s">
        <v>170</v>
      </c>
      <c r="C2" s="85"/>
      <c r="D2" s="85"/>
      <c r="E2" s="85"/>
      <c r="F2" s="85"/>
      <c r="G2" s="85"/>
      <c r="H2" s="85"/>
      <c r="I2" s="85"/>
      <c r="J2" s="85"/>
      <c r="K2" s="85"/>
      <c r="L2" s="85"/>
      <c r="M2" s="85"/>
      <c r="N2" s="85"/>
      <c r="O2" s="85"/>
      <c r="R2" s="13" t="s">
        <v>175</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73</v>
      </c>
    </row>
    <row r="4" spans="2:28">
      <c r="B4" s="1947"/>
      <c r="C4" s="1948"/>
      <c r="D4" s="1948"/>
      <c r="E4" s="1932" t="s">
        <v>31</v>
      </c>
      <c r="F4" s="1933"/>
      <c r="G4" s="1933"/>
      <c r="H4" s="1933"/>
      <c r="I4" s="1933"/>
      <c r="J4" s="1933"/>
      <c r="K4" s="1933"/>
      <c r="L4" s="1934"/>
      <c r="M4" s="1217"/>
      <c r="N4" s="1217"/>
      <c r="O4" s="1217"/>
      <c r="R4" s="1947"/>
      <c r="S4" s="1948"/>
      <c r="T4" s="1957"/>
      <c r="U4" s="1932" t="s">
        <v>128</v>
      </c>
      <c r="V4" s="1933"/>
      <c r="W4" s="1933"/>
      <c r="X4" s="1933"/>
      <c r="Y4" s="1933"/>
      <c r="Z4" s="1933"/>
      <c r="AA4" s="1933"/>
      <c r="AB4" s="1934"/>
    </row>
    <row r="5" spans="2:28">
      <c r="B5" s="1949"/>
      <c r="C5" s="1925"/>
      <c r="D5" s="1925"/>
      <c r="E5" s="1937">
        <v>2023</v>
      </c>
      <c r="F5" s="1936"/>
      <c r="G5" s="1936"/>
      <c r="H5" s="1936"/>
      <c r="I5" s="1936"/>
      <c r="J5" s="1936"/>
      <c r="K5" s="1936"/>
      <c r="L5" s="1938"/>
      <c r="M5" s="1217"/>
      <c r="N5" s="1217"/>
      <c r="O5" s="1217"/>
      <c r="R5" s="1949"/>
      <c r="S5" s="1925"/>
      <c r="T5" s="1926"/>
      <c r="U5" s="1951">
        <v>2023</v>
      </c>
      <c r="V5" s="1943"/>
      <c r="W5" s="1943"/>
      <c r="X5" s="1943"/>
      <c r="Y5" s="1943"/>
      <c r="Z5" s="1943"/>
      <c r="AA5" s="1943"/>
      <c r="AB5" s="1952"/>
    </row>
    <row r="6" spans="2:28">
      <c r="B6" s="1949"/>
      <c r="C6" s="1925"/>
      <c r="D6" s="1925"/>
      <c r="E6" s="164" t="s">
        <v>25</v>
      </c>
      <c r="F6" s="1939" t="s">
        <v>105</v>
      </c>
      <c r="G6" s="162" t="s">
        <v>39</v>
      </c>
      <c r="H6" s="1939" t="s">
        <v>105</v>
      </c>
      <c r="I6" s="162" t="s">
        <v>169</v>
      </c>
      <c r="J6" s="1939" t="s">
        <v>105</v>
      </c>
      <c r="K6" s="162" t="s">
        <v>75</v>
      </c>
      <c r="L6" s="1941" t="s">
        <v>105</v>
      </c>
      <c r="M6" s="93"/>
      <c r="N6" s="93"/>
      <c r="O6" s="93"/>
      <c r="R6" s="1949"/>
      <c r="S6" s="1925"/>
      <c r="T6" s="1926"/>
      <c r="U6" s="164" t="s">
        <v>129</v>
      </c>
      <c r="V6" s="1953" t="s">
        <v>130</v>
      </c>
      <c r="W6" s="162" t="s">
        <v>176</v>
      </c>
      <c r="X6" s="1953" t="s">
        <v>130</v>
      </c>
      <c r="Y6" s="162" t="s">
        <v>177</v>
      </c>
      <c r="Z6" s="1953" t="s">
        <v>130</v>
      </c>
      <c r="AA6" s="162" t="s">
        <v>178</v>
      </c>
      <c r="AB6" s="1955" t="s">
        <v>130</v>
      </c>
    </row>
    <row r="7" spans="2:28">
      <c r="B7" s="1950"/>
      <c r="C7" s="1928"/>
      <c r="D7" s="1928"/>
      <c r="E7" s="168" t="s">
        <v>8</v>
      </c>
      <c r="F7" s="1940"/>
      <c r="G7" s="166" t="s">
        <v>8</v>
      </c>
      <c r="H7" s="1940"/>
      <c r="I7" s="166" t="s">
        <v>8</v>
      </c>
      <c r="J7" s="1940"/>
      <c r="K7" s="166" t="s">
        <v>8</v>
      </c>
      <c r="L7" s="1942"/>
      <c r="M7" s="93"/>
      <c r="N7" s="93"/>
      <c r="O7" s="93"/>
      <c r="R7" s="1950"/>
      <c r="S7" s="1928"/>
      <c r="T7" s="1929"/>
      <c r="U7" s="168" t="s">
        <v>134</v>
      </c>
      <c r="V7" s="1954"/>
      <c r="W7" s="166" t="s">
        <v>134</v>
      </c>
      <c r="X7" s="1954"/>
      <c r="Y7" s="166" t="s">
        <v>134</v>
      </c>
      <c r="Z7" s="1954"/>
      <c r="AA7" s="166" t="s">
        <v>134</v>
      </c>
      <c r="AB7" s="1956"/>
    </row>
    <row r="8" spans="2:28">
      <c r="B8" s="169" t="s">
        <v>44</v>
      </c>
      <c r="C8" s="170"/>
      <c r="D8" s="171"/>
      <c r="E8" s="1220">
        <f>IF(U8="","",U8/10)</f>
        <v>312.2</v>
      </c>
      <c r="F8" s="1221">
        <f>V8</f>
        <v>16.3</v>
      </c>
      <c r="G8" s="1222"/>
      <c r="H8" s="1221"/>
      <c r="I8" s="1222"/>
      <c r="J8" s="1221"/>
      <c r="K8" s="1222"/>
      <c r="L8" s="1223"/>
      <c r="M8" s="93"/>
      <c r="N8" s="93"/>
      <c r="O8" s="93"/>
      <c r="R8" s="169" t="s">
        <v>81</v>
      </c>
      <c r="S8" s="170"/>
      <c r="T8" s="171"/>
      <c r="U8" s="1158">
        <v>3122</v>
      </c>
      <c r="V8" s="1159">
        <v>16.3</v>
      </c>
      <c r="W8" s="1160"/>
      <c r="X8" s="1161"/>
      <c r="Y8" s="1160"/>
      <c r="Z8" s="1161"/>
      <c r="AA8" s="1160"/>
      <c r="AB8" s="1162"/>
    </row>
    <row r="9" spans="2:28">
      <c r="B9" s="169"/>
      <c r="C9" s="176" t="s">
        <v>46</v>
      </c>
      <c r="D9" s="177"/>
      <c r="E9" s="1224">
        <f t="shared" ref="E9:E17" si="0">IF(U9="","",U9/10)</f>
        <v>291.5</v>
      </c>
      <c r="F9" s="1225">
        <f t="shared" ref="F9:F38" si="1">V9</f>
        <v>20.100000000000001</v>
      </c>
      <c r="G9" s="1226"/>
      <c r="H9" s="1225"/>
      <c r="I9" s="1226"/>
      <c r="J9" s="1225"/>
      <c r="K9" s="1226"/>
      <c r="L9" s="1227"/>
      <c r="M9" s="93"/>
      <c r="N9" s="93"/>
      <c r="O9" s="93"/>
      <c r="R9" s="169"/>
      <c r="S9" s="176" t="s">
        <v>82</v>
      </c>
      <c r="T9" s="177"/>
      <c r="U9" s="1165">
        <v>2915</v>
      </c>
      <c r="V9" s="1166">
        <v>20.100000000000001</v>
      </c>
      <c r="W9" s="1167"/>
      <c r="X9" s="1168"/>
      <c r="Y9" s="1167"/>
      <c r="Z9" s="1168"/>
      <c r="AA9" s="1167"/>
      <c r="AB9" s="1169"/>
    </row>
    <row r="10" spans="2:28">
      <c r="B10" s="169"/>
      <c r="C10" s="183"/>
      <c r="D10" s="184" t="s">
        <v>106</v>
      </c>
      <c r="E10" s="1224">
        <f t="shared" si="0"/>
        <v>192.7</v>
      </c>
      <c r="F10" s="1225">
        <f t="shared" si="1"/>
        <v>19.2</v>
      </c>
      <c r="G10" s="1226"/>
      <c r="H10" s="1225"/>
      <c r="I10" s="1226"/>
      <c r="J10" s="1225"/>
      <c r="K10" s="1226"/>
      <c r="L10" s="1227"/>
      <c r="M10" s="93"/>
      <c r="N10" s="93"/>
      <c r="O10" s="93"/>
      <c r="R10" s="169"/>
      <c r="S10" s="183"/>
      <c r="T10" s="184" t="s">
        <v>135</v>
      </c>
      <c r="U10" s="1165">
        <v>1927</v>
      </c>
      <c r="V10" s="1166">
        <v>19.2</v>
      </c>
      <c r="W10" s="1167"/>
      <c r="X10" s="1168"/>
      <c r="Y10" s="1167"/>
      <c r="Z10" s="1168"/>
      <c r="AA10" s="1167"/>
      <c r="AB10" s="1169"/>
    </row>
    <row r="11" spans="2:28">
      <c r="B11" s="169"/>
      <c r="C11" s="183"/>
      <c r="D11" s="184" t="s">
        <v>107</v>
      </c>
      <c r="E11" s="1224">
        <f t="shared" si="0"/>
        <v>98.8</v>
      </c>
      <c r="F11" s="1225">
        <f t="shared" si="1"/>
        <v>22</v>
      </c>
      <c r="G11" s="1226"/>
      <c r="H11" s="1225"/>
      <c r="I11" s="1226"/>
      <c r="J11" s="1225"/>
      <c r="K11" s="1226"/>
      <c r="L11" s="1227"/>
      <c r="M11" s="93"/>
      <c r="N11" s="93"/>
      <c r="O11" s="93"/>
      <c r="R11" s="169"/>
      <c r="S11" s="183"/>
      <c r="T11" s="184" t="s">
        <v>136</v>
      </c>
      <c r="U11" s="1165">
        <v>988</v>
      </c>
      <c r="V11" s="1166">
        <v>22</v>
      </c>
      <c r="W11" s="1167"/>
      <c r="X11" s="1168"/>
      <c r="Y11" s="1167"/>
      <c r="Z11" s="1168"/>
      <c r="AA11" s="1167"/>
      <c r="AB11" s="1169"/>
    </row>
    <row r="12" spans="2:28">
      <c r="B12" s="169"/>
      <c r="C12" s="183" t="s">
        <v>137</v>
      </c>
      <c r="D12" s="177"/>
      <c r="E12" s="1224">
        <f t="shared" si="0"/>
        <v>20.7</v>
      </c>
      <c r="F12" s="1225">
        <f t="shared" si="1"/>
        <v>-19.5</v>
      </c>
      <c r="G12" s="1226"/>
      <c r="H12" s="1225"/>
      <c r="I12" s="1226"/>
      <c r="J12" s="1225"/>
      <c r="K12" s="1226"/>
      <c r="L12" s="1227"/>
      <c r="M12" s="93"/>
      <c r="N12" s="93"/>
      <c r="O12" s="93"/>
      <c r="R12" s="169"/>
      <c r="S12" s="183" t="s">
        <v>83</v>
      </c>
      <c r="T12" s="177"/>
      <c r="U12" s="1165">
        <v>207</v>
      </c>
      <c r="V12" s="1166">
        <v>-19.5</v>
      </c>
      <c r="W12" s="1167"/>
      <c r="X12" s="1168"/>
      <c r="Y12" s="1167"/>
      <c r="Z12" s="1168"/>
      <c r="AA12" s="1167"/>
      <c r="AB12" s="1169"/>
    </row>
    <row r="13" spans="2:28">
      <c r="B13" s="169"/>
      <c r="C13" s="190"/>
      <c r="D13" s="191" t="s">
        <v>138</v>
      </c>
      <c r="E13" s="1224">
        <f t="shared" si="0"/>
        <v>20.7</v>
      </c>
      <c r="F13" s="1225">
        <f t="shared" si="1"/>
        <v>-17.899999999999999</v>
      </c>
      <c r="G13" s="1226"/>
      <c r="H13" s="1225"/>
      <c r="I13" s="1226"/>
      <c r="J13" s="1225"/>
      <c r="K13" s="1226"/>
      <c r="L13" s="1227"/>
      <c r="M13" s="93"/>
      <c r="N13" s="93"/>
      <c r="O13" s="93"/>
      <c r="R13" s="169"/>
      <c r="S13" s="190"/>
      <c r="T13" s="1137" t="s">
        <v>139</v>
      </c>
      <c r="U13" s="1165">
        <v>207</v>
      </c>
      <c r="V13" s="1166">
        <v>-17.899999999999999</v>
      </c>
      <c r="W13" s="1167"/>
      <c r="X13" s="1168"/>
      <c r="Y13" s="1167"/>
      <c r="Z13" s="1168"/>
      <c r="AA13" s="1167"/>
      <c r="AB13" s="1169"/>
    </row>
    <row r="14" spans="2:28">
      <c r="B14" s="169"/>
      <c r="C14" s="190"/>
      <c r="D14" s="191" t="s">
        <v>109</v>
      </c>
      <c r="E14" s="1269">
        <f t="shared" si="0"/>
        <v>0</v>
      </c>
      <c r="F14" s="1225" t="str">
        <f t="shared" si="1"/>
        <v>-</v>
      </c>
      <c r="G14" s="1226"/>
      <c r="H14" s="1225"/>
      <c r="I14" s="1226"/>
      <c r="J14" s="1225"/>
      <c r="K14" s="1226"/>
      <c r="L14" s="1227"/>
      <c r="M14" s="93"/>
      <c r="N14" s="93"/>
      <c r="O14" s="93"/>
      <c r="R14" s="169"/>
      <c r="S14" s="190"/>
      <c r="T14" s="1137" t="s">
        <v>140</v>
      </c>
      <c r="U14" s="1333">
        <v>0</v>
      </c>
      <c r="V14" s="1166" t="s">
        <v>45</v>
      </c>
      <c r="W14" s="1167"/>
      <c r="X14" s="1168"/>
      <c r="Y14" s="1167"/>
      <c r="Z14" s="1168"/>
      <c r="AA14" s="1167"/>
      <c r="AB14" s="1169"/>
    </row>
    <row r="15" spans="2:28">
      <c r="B15" s="193" t="s">
        <v>48</v>
      </c>
      <c r="C15" s="194"/>
      <c r="D15" s="194"/>
      <c r="E15" s="1299">
        <v>-151</v>
      </c>
      <c r="F15" s="1225">
        <f t="shared" si="1"/>
        <v>32.299999999999997</v>
      </c>
      <c r="G15" s="1226"/>
      <c r="H15" s="1225"/>
      <c r="I15" s="1226"/>
      <c r="J15" s="1225"/>
      <c r="K15" s="1226"/>
      <c r="L15" s="1227"/>
      <c r="M15" s="93"/>
      <c r="N15" s="93"/>
      <c r="O15" s="93"/>
      <c r="R15" s="193" t="s">
        <v>84</v>
      </c>
      <c r="S15" s="194"/>
      <c r="T15" s="1138"/>
      <c r="U15" s="1173" t="s">
        <v>179</v>
      </c>
      <c r="V15" s="1166">
        <v>32.299999999999997</v>
      </c>
      <c r="W15" s="1174"/>
      <c r="X15" s="1168"/>
      <c r="Y15" s="1174"/>
      <c r="Z15" s="1168"/>
      <c r="AA15" s="1174"/>
      <c r="AB15" s="1169"/>
    </row>
    <row r="16" spans="2:28">
      <c r="B16" s="198"/>
      <c r="C16" s="199"/>
      <c r="D16" s="200" t="s">
        <v>112</v>
      </c>
      <c r="E16" s="1228">
        <f>IF(U16="","",U16)</f>
        <v>51.8</v>
      </c>
      <c r="F16" s="1229" t="str">
        <f t="shared" si="1"/>
        <v>-</v>
      </c>
      <c r="G16" s="1230"/>
      <c r="H16" s="1225"/>
      <c r="I16" s="1230"/>
      <c r="J16" s="1225"/>
      <c r="K16" s="1230"/>
      <c r="L16" s="1227"/>
      <c r="M16" s="93"/>
      <c r="N16" s="93"/>
      <c r="O16" s="93"/>
      <c r="R16" s="198"/>
      <c r="S16" s="199"/>
      <c r="T16" s="1139" t="s">
        <v>143</v>
      </c>
      <c r="U16" s="1177">
        <v>51.8</v>
      </c>
      <c r="V16" s="1166" t="s">
        <v>45</v>
      </c>
      <c r="W16" s="1178"/>
      <c r="X16" s="1168"/>
      <c r="Y16" s="1179"/>
      <c r="Z16" s="1168"/>
      <c r="AA16" s="1179"/>
      <c r="AB16" s="1169"/>
    </row>
    <row r="17" spans="2:28">
      <c r="B17" s="206" t="s">
        <v>49</v>
      </c>
      <c r="C17" s="207"/>
      <c r="D17" s="207"/>
      <c r="E17" s="1224">
        <f t="shared" si="0"/>
        <v>161.19999999999999</v>
      </c>
      <c r="F17" s="1225">
        <f t="shared" si="1"/>
        <v>4.5</v>
      </c>
      <c r="G17" s="1226"/>
      <c r="H17" s="1225"/>
      <c r="I17" s="1226"/>
      <c r="J17" s="1225"/>
      <c r="K17" s="1226"/>
      <c r="L17" s="1227"/>
      <c r="M17" s="93"/>
      <c r="N17" s="93"/>
      <c r="O17" s="93"/>
      <c r="R17" s="206" t="s">
        <v>144</v>
      </c>
      <c r="S17" s="207"/>
      <c r="T17" s="1140"/>
      <c r="U17" s="1165">
        <v>1612</v>
      </c>
      <c r="V17" s="1168">
        <v>4.5</v>
      </c>
      <c r="W17" s="1180"/>
      <c r="X17" s="1168"/>
      <c r="Y17" s="1167"/>
      <c r="Z17" s="1168"/>
      <c r="AA17" s="1167"/>
      <c r="AB17" s="1169"/>
    </row>
    <row r="18" spans="2:28">
      <c r="B18" s="216"/>
      <c r="C18" s="217"/>
      <c r="D18" s="218" t="s">
        <v>145</v>
      </c>
      <c r="E18" s="1228">
        <f>IF(U18="","",U18)</f>
        <v>51.6</v>
      </c>
      <c r="F18" s="1229" t="str">
        <f t="shared" si="1"/>
        <v>-</v>
      </c>
      <c r="G18" s="1230"/>
      <c r="H18" s="1225"/>
      <c r="I18" s="1230"/>
      <c r="J18" s="1225"/>
      <c r="K18" s="1230"/>
      <c r="L18" s="1227"/>
      <c r="M18" s="93"/>
      <c r="N18" s="93"/>
      <c r="O18" s="93"/>
      <c r="R18" s="216"/>
      <c r="S18" s="217"/>
      <c r="T18" s="1141" t="s">
        <v>146</v>
      </c>
      <c r="U18" s="1177">
        <v>51.6</v>
      </c>
      <c r="V18" s="1168" t="s">
        <v>45</v>
      </c>
      <c r="W18" s="1176"/>
      <c r="X18" s="1168"/>
      <c r="Y18" s="1179"/>
      <c r="Z18" s="1168"/>
      <c r="AA18" s="1179"/>
      <c r="AB18" s="1169"/>
    </row>
    <row r="19" spans="2:28">
      <c r="B19" s="1131" t="s">
        <v>114</v>
      </c>
      <c r="C19" s="224"/>
      <c r="D19" s="224"/>
      <c r="E19" s="1299">
        <v>-36.1</v>
      </c>
      <c r="F19" s="1225">
        <f t="shared" si="1"/>
        <v>9.6999999999999993</v>
      </c>
      <c r="G19" s="1226"/>
      <c r="H19" s="1225"/>
      <c r="I19" s="1226"/>
      <c r="J19" s="1225"/>
      <c r="K19" s="1226"/>
      <c r="L19" s="1227"/>
      <c r="M19" s="93"/>
      <c r="N19" s="93"/>
      <c r="O19" s="93"/>
      <c r="R19" s="1131" t="s">
        <v>86</v>
      </c>
      <c r="S19" s="233"/>
      <c r="T19" s="1142"/>
      <c r="U19" s="1173" t="s">
        <v>180</v>
      </c>
      <c r="V19" s="1168">
        <v>9.6999999999999993</v>
      </c>
      <c r="W19" s="1172"/>
      <c r="X19" s="1168"/>
      <c r="Y19" s="1174"/>
      <c r="Z19" s="1168"/>
      <c r="AA19" s="1174"/>
      <c r="AB19" s="1169"/>
    </row>
    <row r="20" spans="2:28">
      <c r="B20" s="1132"/>
      <c r="C20" s="1133"/>
      <c r="D20" s="1134" t="s">
        <v>145</v>
      </c>
      <c r="E20" s="1228">
        <f>IF(U20="","",U20)</f>
        <v>11.6</v>
      </c>
      <c r="F20" s="1225" t="str">
        <f t="shared" si="1"/>
        <v>-</v>
      </c>
      <c r="G20" s="1230"/>
      <c r="H20" s="1225"/>
      <c r="I20" s="1230"/>
      <c r="J20" s="1225"/>
      <c r="K20" s="1230"/>
      <c r="L20" s="1227"/>
      <c r="M20" s="93"/>
      <c r="N20" s="93"/>
      <c r="O20" s="93"/>
      <c r="R20" s="1143"/>
      <c r="S20" s="235"/>
      <c r="T20" s="1144" t="s">
        <v>146</v>
      </c>
      <c r="U20" s="1177">
        <v>11.6</v>
      </c>
      <c r="V20" s="1168" t="s">
        <v>45</v>
      </c>
      <c r="W20" s="1176"/>
      <c r="X20" s="1168"/>
      <c r="Y20" s="1179"/>
      <c r="Z20" s="1168"/>
      <c r="AA20" s="1179"/>
      <c r="AB20" s="1169"/>
    </row>
    <row r="21" spans="2:28">
      <c r="B21" s="1131" t="s">
        <v>115</v>
      </c>
      <c r="C21" s="233"/>
      <c r="D21" s="234"/>
      <c r="E21" s="1299">
        <v>-21</v>
      </c>
      <c r="F21" s="1225">
        <f t="shared" si="1"/>
        <v>-7.5</v>
      </c>
      <c r="G21" s="1226"/>
      <c r="H21" s="1225"/>
      <c r="I21" s="1226"/>
      <c r="J21" s="1225"/>
      <c r="K21" s="1226"/>
      <c r="L21" s="1227"/>
      <c r="M21" s="93"/>
      <c r="N21" s="93"/>
      <c r="O21" s="93"/>
      <c r="R21" s="1131" t="s">
        <v>147</v>
      </c>
      <c r="S21" s="224"/>
      <c r="T21" s="1145"/>
      <c r="U21" s="1173" t="s">
        <v>181</v>
      </c>
      <c r="V21" s="1168">
        <v>-7.5</v>
      </c>
      <c r="W21" s="1172"/>
      <c r="X21" s="1168"/>
      <c r="Y21" s="1174"/>
      <c r="Z21" s="1168"/>
      <c r="AA21" s="1174"/>
      <c r="AB21" s="1169"/>
    </row>
    <row r="22" spans="2:28">
      <c r="B22" s="1132"/>
      <c r="C22" s="235"/>
      <c r="D22" s="1135" t="s">
        <v>145</v>
      </c>
      <c r="E22" s="1228">
        <f>IF(U22="","",U22)</f>
        <v>6.7</v>
      </c>
      <c r="F22" s="1225" t="str">
        <f t="shared" si="1"/>
        <v>-</v>
      </c>
      <c r="G22" s="1230"/>
      <c r="H22" s="1225"/>
      <c r="I22" s="1230"/>
      <c r="J22" s="1225"/>
      <c r="K22" s="1230"/>
      <c r="L22" s="1227"/>
      <c r="M22" s="93"/>
      <c r="N22" s="93"/>
      <c r="O22" s="93"/>
      <c r="R22" s="1143"/>
      <c r="S22" s="235"/>
      <c r="T22" s="1146" t="s">
        <v>146</v>
      </c>
      <c r="U22" s="1177">
        <v>6.7</v>
      </c>
      <c r="V22" s="1168" t="s">
        <v>45</v>
      </c>
      <c r="W22" s="1176"/>
      <c r="X22" s="1168"/>
      <c r="Y22" s="1179"/>
      <c r="Z22" s="1168"/>
      <c r="AA22" s="1179"/>
      <c r="AB22" s="1169"/>
    </row>
    <row r="23" spans="2:28">
      <c r="B23" s="1136" t="s">
        <v>116</v>
      </c>
      <c r="C23" s="224"/>
      <c r="D23" s="224"/>
      <c r="E23" s="1224">
        <f t="shared" ref="E23:E29" si="2">IF(U23="","",U23/10)</f>
        <v>1.3</v>
      </c>
      <c r="F23" s="1225">
        <f t="shared" si="1"/>
        <v>550</v>
      </c>
      <c r="G23" s="1226"/>
      <c r="H23" s="1225"/>
      <c r="I23" s="1226"/>
      <c r="J23" s="1225"/>
      <c r="K23" s="1226"/>
      <c r="L23" s="1227"/>
      <c r="M23" s="93"/>
      <c r="N23" s="93"/>
      <c r="O23" s="93"/>
      <c r="R23" s="1136" t="s">
        <v>148</v>
      </c>
      <c r="S23" s="224"/>
      <c r="T23" s="1145"/>
      <c r="U23" s="1173">
        <v>13</v>
      </c>
      <c r="V23" s="1168">
        <v>550</v>
      </c>
      <c r="W23" s="1172"/>
      <c r="X23" s="1168"/>
      <c r="Y23" s="1174"/>
      <c r="Z23" s="1168"/>
      <c r="AA23" s="1174"/>
      <c r="AB23" s="1169"/>
    </row>
    <row r="24" spans="2:28">
      <c r="B24" s="236" t="s">
        <v>53</v>
      </c>
      <c r="C24" s="207"/>
      <c r="D24" s="237"/>
      <c r="E24" s="1224">
        <f t="shared" si="2"/>
        <v>105.4</v>
      </c>
      <c r="F24" s="1225">
        <f t="shared" si="1"/>
        <v>6.6</v>
      </c>
      <c r="G24" s="1226"/>
      <c r="H24" s="1225"/>
      <c r="I24" s="1226"/>
      <c r="J24" s="1225"/>
      <c r="K24" s="1226"/>
      <c r="L24" s="1227"/>
      <c r="M24" s="93"/>
      <c r="N24" s="93"/>
      <c r="O24" s="93"/>
      <c r="R24" s="236" t="s">
        <v>149</v>
      </c>
      <c r="S24" s="207"/>
      <c r="T24" s="1147"/>
      <c r="U24" s="1165">
        <v>1054</v>
      </c>
      <c r="V24" s="1168">
        <v>6.6</v>
      </c>
      <c r="W24" s="1164"/>
      <c r="X24" s="1168"/>
      <c r="Y24" s="1167"/>
      <c r="Z24" s="1168"/>
      <c r="AA24" s="1167"/>
      <c r="AB24" s="1169"/>
    </row>
    <row r="25" spans="2:28">
      <c r="B25" s="238"/>
      <c r="C25" s="217"/>
      <c r="D25" s="218" t="s">
        <v>145</v>
      </c>
      <c r="E25" s="1228">
        <f>IF(U25="","",U25)</f>
        <v>33.799999999999997</v>
      </c>
      <c r="F25" s="1225" t="str">
        <f t="shared" si="1"/>
        <v>-</v>
      </c>
      <c r="G25" s="1230"/>
      <c r="H25" s="1225"/>
      <c r="I25" s="1230"/>
      <c r="J25" s="1225"/>
      <c r="K25" s="1230"/>
      <c r="L25" s="1227"/>
      <c r="M25" s="93"/>
      <c r="N25" s="93"/>
      <c r="O25" s="93"/>
      <c r="R25" s="238"/>
      <c r="S25" s="217"/>
      <c r="T25" s="1141" t="s">
        <v>146</v>
      </c>
      <c r="U25" s="1177">
        <v>33.799999999999997</v>
      </c>
      <c r="V25" s="1168" t="s">
        <v>45</v>
      </c>
      <c r="W25" s="1176"/>
      <c r="X25" s="1168"/>
      <c r="Y25" s="1179"/>
      <c r="Z25" s="1168"/>
      <c r="AA25" s="1179"/>
      <c r="AB25" s="1169"/>
    </row>
    <row r="26" spans="2:28">
      <c r="B26" s="239" t="s">
        <v>54</v>
      </c>
      <c r="C26" s="224"/>
      <c r="D26" s="240"/>
      <c r="E26" s="1299">
        <v>-2E-3</v>
      </c>
      <c r="F26" s="1306">
        <f t="shared" si="1"/>
        <v>0</v>
      </c>
      <c r="G26" s="1232"/>
      <c r="H26" s="1231"/>
      <c r="I26" s="1232"/>
      <c r="J26" s="1231"/>
      <c r="K26" s="1232"/>
      <c r="L26" s="1233"/>
      <c r="M26" s="1218"/>
      <c r="N26" s="93"/>
      <c r="O26" s="93"/>
      <c r="R26" s="239" t="s">
        <v>90</v>
      </c>
      <c r="S26" s="224"/>
      <c r="T26" s="1148"/>
      <c r="U26" s="1173" t="s">
        <v>182</v>
      </c>
      <c r="V26" s="1181">
        <v>0</v>
      </c>
      <c r="W26" s="1172"/>
      <c r="X26" s="1181"/>
      <c r="Y26" s="1174"/>
      <c r="Z26" s="1181"/>
      <c r="AA26" s="1174"/>
      <c r="AB26" s="1182"/>
    </row>
    <row r="27" spans="2:28">
      <c r="B27" s="239" t="s">
        <v>56</v>
      </c>
      <c r="C27" s="224"/>
      <c r="D27" s="240"/>
      <c r="E27" s="1224">
        <f t="shared" si="2"/>
        <v>1.4</v>
      </c>
      <c r="F27" s="1225">
        <f t="shared" si="1"/>
        <v>-12.5</v>
      </c>
      <c r="G27" s="1226"/>
      <c r="H27" s="1225"/>
      <c r="I27" s="1226"/>
      <c r="J27" s="1225"/>
      <c r="K27" s="1226"/>
      <c r="L27" s="1227"/>
      <c r="M27" s="93"/>
      <c r="N27" s="93"/>
      <c r="O27" s="93"/>
      <c r="R27" s="239" t="s">
        <v>151</v>
      </c>
      <c r="S27" s="224"/>
      <c r="T27" s="1148"/>
      <c r="U27" s="1173">
        <v>14</v>
      </c>
      <c r="V27" s="1168">
        <v>-12.5</v>
      </c>
      <c r="W27" s="1172"/>
      <c r="X27" s="1168"/>
      <c r="Y27" s="1174"/>
      <c r="Z27" s="1168"/>
      <c r="AA27" s="1174"/>
      <c r="AB27" s="1169"/>
    </row>
    <row r="28" spans="2:28">
      <c r="B28" s="239" t="s">
        <v>57</v>
      </c>
      <c r="C28" s="224"/>
      <c r="D28" s="240"/>
      <c r="E28" s="1299" t="s">
        <v>183</v>
      </c>
      <c r="F28" s="1225" t="str">
        <f t="shared" si="1"/>
        <v>-</v>
      </c>
      <c r="G28" s="1226"/>
      <c r="H28" s="1225"/>
      <c r="I28" s="1226"/>
      <c r="J28" s="1225"/>
      <c r="K28" s="1226"/>
      <c r="L28" s="1233"/>
      <c r="M28" s="1218"/>
      <c r="N28" s="93"/>
      <c r="O28" s="93"/>
      <c r="R28" s="239" t="s">
        <v>152</v>
      </c>
      <c r="S28" s="224"/>
      <c r="T28" s="1148"/>
      <c r="U28" s="1173" t="s">
        <v>184</v>
      </c>
      <c r="V28" s="1168" t="s">
        <v>45</v>
      </c>
      <c r="W28" s="1172"/>
      <c r="X28" s="1168"/>
      <c r="Y28" s="1174"/>
      <c r="Z28" s="1168"/>
      <c r="AA28" s="1174"/>
      <c r="AB28" s="1183"/>
    </row>
    <row r="29" spans="2:28">
      <c r="B29" s="193" t="s">
        <v>58</v>
      </c>
      <c r="C29" s="194"/>
      <c r="D29" s="241"/>
      <c r="E29" s="1224">
        <f t="shared" si="2"/>
        <v>106.7</v>
      </c>
      <c r="F29" s="1225">
        <f t="shared" si="1"/>
        <v>8.8000000000000007</v>
      </c>
      <c r="G29" s="1226"/>
      <c r="H29" s="1225"/>
      <c r="I29" s="1226"/>
      <c r="J29" s="1225"/>
      <c r="K29" s="1226"/>
      <c r="L29" s="1227"/>
      <c r="M29" s="1218"/>
      <c r="N29" s="93"/>
      <c r="O29" s="93"/>
      <c r="R29" s="193" t="s">
        <v>153</v>
      </c>
      <c r="S29" s="194"/>
      <c r="T29" s="1149"/>
      <c r="U29" s="1165">
        <v>1067</v>
      </c>
      <c r="V29" s="1168">
        <v>8.8000000000000007</v>
      </c>
      <c r="W29" s="1164"/>
      <c r="X29" s="1168"/>
      <c r="Y29" s="1167"/>
      <c r="Z29" s="1168"/>
      <c r="AA29" s="1167"/>
      <c r="AB29" s="1169"/>
    </row>
    <row r="30" spans="2:28">
      <c r="B30" s="198"/>
      <c r="C30" s="199"/>
      <c r="D30" s="200" t="s">
        <v>145</v>
      </c>
      <c r="E30" s="1228">
        <f>IF(U30="","",U30)</f>
        <v>34.200000000000003</v>
      </c>
      <c r="F30" s="1225" t="str">
        <f t="shared" si="1"/>
        <v>-</v>
      </c>
      <c r="G30" s="1230"/>
      <c r="H30" s="1225"/>
      <c r="I30" s="1230"/>
      <c r="J30" s="1225"/>
      <c r="K30" s="1230"/>
      <c r="L30" s="1227"/>
      <c r="R30" s="198"/>
      <c r="S30" s="199"/>
      <c r="T30" s="1139" t="s">
        <v>146</v>
      </c>
      <c r="U30" s="1177">
        <v>34.200000000000003</v>
      </c>
      <c r="V30" s="1168" t="s">
        <v>45</v>
      </c>
      <c r="W30" s="1176"/>
      <c r="X30" s="1168"/>
      <c r="Y30" s="1179"/>
      <c r="Z30" s="1168"/>
      <c r="AA30" s="1179"/>
      <c r="AB30" s="1169"/>
    </row>
    <row r="31" spans="2:28">
      <c r="B31" s="239" t="s">
        <v>59</v>
      </c>
      <c r="C31" s="224"/>
      <c r="D31" s="240"/>
      <c r="E31" s="1299">
        <v>-28.3</v>
      </c>
      <c r="F31" s="1225">
        <f t="shared" si="1"/>
        <v>2.9</v>
      </c>
      <c r="G31" s="1226"/>
      <c r="H31" s="1225"/>
      <c r="I31" s="1226"/>
      <c r="J31" s="1225"/>
      <c r="K31" s="1226"/>
      <c r="L31" s="1227"/>
      <c r="M31" s="1219"/>
      <c r="R31" s="239" t="s">
        <v>154</v>
      </c>
      <c r="S31" s="224"/>
      <c r="T31" s="1148"/>
      <c r="U31" s="1173" t="s">
        <v>185</v>
      </c>
      <c r="V31" s="1168">
        <v>2.9</v>
      </c>
      <c r="W31" s="1172"/>
      <c r="X31" s="1168"/>
      <c r="Y31" s="1174"/>
      <c r="Z31" s="1168"/>
      <c r="AA31" s="1174"/>
      <c r="AB31" s="1169"/>
    </row>
    <row r="32" spans="2:28">
      <c r="B32" s="206" t="s">
        <v>60</v>
      </c>
      <c r="C32" s="207"/>
      <c r="D32" s="237"/>
      <c r="E32" s="1224">
        <f t="shared" ref="E32:E36" si="3">IF(U32="","",U32/10)</f>
        <v>78.400000000000006</v>
      </c>
      <c r="F32" s="1225">
        <f t="shared" si="1"/>
        <v>11</v>
      </c>
      <c r="G32" s="1226"/>
      <c r="H32" s="1225"/>
      <c r="I32" s="1226"/>
      <c r="J32" s="1225"/>
      <c r="K32" s="1226"/>
      <c r="L32" s="1227"/>
      <c r="R32" s="206" t="s">
        <v>155</v>
      </c>
      <c r="S32" s="207"/>
      <c r="T32" s="1147"/>
      <c r="U32" s="1165">
        <v>784</v>
      </c>
      <c r="V32" s="1168">
        <v>11</v>
      </c>
      <c r="W32" s="1164"/>
      <c r="X32" s="1168"/>
      <c r="Y32" s="1167"/>
      <c r="Z32" s="1168"/>
      <c r="AA32" s="1167"/>
      <c r="AB32" s="1169"/>
    </row>
    <row r="33" spans="2:28">
      <c r="B33" s="242"/>
      <c r="C33" s="243"/>
      <c r="D33" s="244" t="s">
        <v>145</v>
      </c>
      <c r="E33" s="1228">
        <f>IF(U33="","",U33)</f>
        <v>25.1</v>
      </c>
      <c r="F33" s="1229" t="str">
        <f t="shared" si="1"/>
        <v>-</v>
      </c>
      <c r="G33" s="1230"/>
      <c r="H33" s="1225"/>
      <c r="I33" s="1230"/>
      <c r="J33" s="1225"/>
      <c r="K33" s="1230"/>
      <c r="L33" s="1234"/>
      <c r="R33" s="242"/>
      <c r="S33" s="243"/>
      <c r="T33" s="1150" t="s">
        <v>146</v>
      </c>
      <c r="U33" s="1177">
        <v>25.1</v>
      </c>
      <c r="V33" s="1168" t="s">
        <v>45</v>
      </c>
      <c r="W33" s="1176"/>
      <c r="X33" s="1168"/>
      <c r="Y33" s="1179"/>
      <c r="Z33" s="1168"/>
      <c r="AA33" s="1179"/>
      <c r="AB33" s="1184"/>
    </row>
    <row r="34" spans="2:28">
      <c r="B34" s="245"/>
      <c r="C34" s="246"/>
      <c r="D34" s="247"/>
      <c r="E34" s="251"/>
      <c r="F34" s="252"/>
      <c r="G34" s="249"/>
      <c r="H34" s="817"/>
      <c r="I34" s="249"/>
      <c r="J34" s="817"/>
      <c r="K34" s="249"/>
      <c r="L34" s="821"/>
      <c r="R34" s="245"/>
      <c r="S34" s="246"/>
      <c r="T34" s="1151"/>
      <c r="U34" s="1186"/>
      <c r="V34" s="1187"/>
      <c r="W34" s="1185"/>
      <c r="X34" s="1187"/>
      <c r="Y34" s="1185"/>
      <c r="Z34" s="1187"/>
      <c r="AA34" s="1185"/>
      <c r="AB34" s="1188"/>
    </row>
    <row r="35" spans="2:28">
      <c r="B35" s="253" t="s">
        <v>61</v>
      </c>
      <c r="C35" s="254"/>
      <c r="D35" s="255"/>
      <c r="E35" s="259" t="str">
        <f t="shared" si="3"/>
        <v/>
      </c>
      <c r="F35" s="260">
        <f t="shared" si="1"/>
        <v>0</v>
      </c>
      <c r="G35" s="261"/>
      <c r="H35" s="818"/>
      <c r="I35" s="261"/>
      <c r="J35" s="818"/>
      <c r="K35" s="261"/>
      <c r="L35" s="822"/>
      <c r="R35" s="253" t="s">
        <v>156</v>
      </c>
      <c r="S35" s="254"/>
      <c r="T35" s="1152"/>
      <c r="U35" s="1190"/>
      <c r="V35" s="1159"/>
      <c r="W35" s="1191"/>
      <c r="X35" s="1192"/>
      <c r="Y35" s="1191"/>
      <c r="Z35" s="1192"/>
      <c r="AA35" s="1191"/>
      <c r="AB35" s="1193"/>
    </row>
    <row r="36" spans="2:28">
      <c r="B36" s="262"/>
      <c r="C36" s="224" t="s">
        <v>119</v>
      </c>
      <c r="D36" s="240"/>
      <c r="E36" s="1224">
        <f t="shared" si="3"/>
        <v>78.400000000000006</v>
      </c>
      <c r="F36" s="1225">
        <f t="shared" si="1"/>
        <v>11</v>
      </c>
      <c r="G36" s="1232"/>
      <c r="H36" s="1225"/>
      <c r="I36" s="1232"/>
      <c r="J36" s="1225"/>
      <c r="K36" s="1232"/>
      <c r="L36" s="1227"/>
      <c r="R36" s="262"/>
      <c r="S36" s="224" t="s">
        <v>96</v>
      </c>
      <c r="T36" s="1148"/>
      <c r="U36" s="1165">
        <v>784</v>
      </c>
      <c r="V36" s="1166">
        <v>11</v>
      </c>
      <c r="W36" s="1194"/>
      <c r="X36" s="1195"/>
      <c r="Y36" s="1194"/>
      <c r="Z36" s="1195"/>
      <c r="AA36" s="1194"/>
      <c r="AB36" s="1169"/>
    </row>
    <row r="37" spans="2:28">
      <c r="B37" s="263"/>
      <c r="C37" s="264" t="s">
        <v>120</v>
      </c>
      <c r="D37" s="265"/>
      <c r="E37" s="1299" t="s">
        <v>183</v>
      </c>
      <c r="F37" s="1225" t="str">
        <f t="shared" si="1"/>
        <v>-</v>
      </c>
      <c r="G37" s="1239"/>
      <c r="H37" s="1225"/>
      <c r="I37" s="1239"/>
      <c r="J37" s="1225"/>
      <c r="K37" s="1239"/>
      <c r="L37" s="1227"/>
      <c r="R37" s="263"/>
      <c r="S37" s="264" t="s">
        <v>157</v>
      </c>
      <c r="T37" s="1153"/>
      <c r="U37" s="1198" t="s">
        <v>184</v>
      </c>
      <c r="V37" s="1199" t="s">
        <v>45</v>
      </c>
      <c r="W37" s="1200"/>
      <c r="X37" s="1201"/>
      <c r="Y37" s="1200"/>
      <c r="Z37" s="1201"/>
      <c r="AA37" s="1200"/>
      <c r="AB37" s="1202"/>
    </row>
    <row r="38" spans="2:28" ht="14.25" thickBot="1">
      <c r="B38" s="1318" t="s">
        <v>172</v>
      </c>
      <c r="C38" s="1319"/>
      <c r="D38" s="1320"/>
      <c r="E38" s="1338">
        <f>IF(U38="","",U38)</f>
        <v>47.66</v>
      </c>
      <c r="F38" s="1322">
        <f t="shared" si="1"/>
        <v>11.1</v>
      </c>
      <c r="G38" s="1323"/>
      <c r="H38" s="1324"/>
      <c r="I38" s="1235"/>
      <c r="J38" s="1242"/>
      <c r="K38" s="1235"/>
      <c r="L38" s="1237"/>
      <c r="R38" s="1318" t="s">
        <v>158</v>
      </c>
      <c r="S38" s="1319"/>
      <c r="T38" s="1321"/>
      <c r="U38" s="1332">
        <v>47.66</v>
      </c>
      <c r="V38" s="1325">
        <v>11.1</v>
      </c>
      <c r="W38" s="1326"/>
      <c r="X38" s="1327"/>
      <c r="Y38" s="1326"/>
      <c r="Z38" s="1327"/>
      <c r="AA38" s="1326"/>
      <c r="AB38" s="1328"/>
    </row>
    <row r="39" spans="2:28">
      <c r="R39" s="155"/>
      <c r="S39" s="155"/>
      <c r="T39" s="155"/>
      <c r="U39" s="155"/>
      <c r="V39" s="155"/>
      <c r="W39" s="155"/>
      <c r="X39" s="155"/>
      <c r="Y39" s="155"/>
      <c r="Z39" s="155"/>
      <c r="AA39" s="155"/>
      <c r="AB39" s="155"/>
    </row>
    <row r="40" spans="2:28">
      <c r="R40" s="155" t="s">
        <v>161</v>
      </c>
      <c r="S40" s="155"/>
      <c r="T40" s="155"/>
      <c r="U40" s="155"/>
      <c r="V40" s="155"/>
      <c r="W40" s="155"/>
      <c r="X40" s="155"/>
      <c r="Y40" s="155"/>
      <c r="Z40" s="155"/>
      <c r="AA40" s="155"/>
      <c r="AB40" s="155"/>
    </row>
    <row r="41" spans="2:28">
      <c r="R41" s="155" t="s">
        <v>162</v>
      </c>
      <c r="S41" s="155"/>
      <c r="T41" s="155"/>
      <c r="U41" s="155"/>
      <c r="V41" s="155"/>
      <c r="W41" s="155"/>
      <c r="X41" s="155"/>
      <c r="Y41" s="155"/>
      <c r="Z41" s="155"/>
      <c r="AA41" s="155"/>
      <c r="AB41" s="155"/>
    </row>
    <row r="44" spans="2:28">
      <c r="B44" s="1079" t="s">
        <v>98</v>
      </c>
    </row>
    <row r="45" spans="2:28" ht="14.25">
      <c r="B45" s="87" t="s">
        <v>170</v>
      </c>
      <c r="C45" s="85"/>
      <c r="D45" s="85"/>
      <c r="E45" s="85"/>
      <c r="F45" s="85"/>
      <c r="G45" s="85"/>
      <c r="H45" s="85"/>
      <c r="I45" s="85"/>
      <c r="J45" s="85"/>
      <c r="K45" s="85"/>
      <c r="L45" s="85"/>
      <c r="M45" s="85"/>
      <c r="N45" s="85"/>
      <c r="O45" s="85"/>
    </row>
    <row r="46" spans="2:28">
      <c r="B46" s="85"/>
      <c r="C46" s="85"/>
      <c r="D46" s="85"/>
      <c r="E46" s="85"/>
      <c r="F46" s="85"/>
      <c r="G46" s="85"/>
      <c r="H46" s="88" t="s">
        <v>38</v>
      </c>
      <c r="I46" s="88"/>
      <c r="J46" s="88"/>
      <c r="K46" s="88"/>
      <c r="L46" s="88"/>
      <c r="M46" s="88"/>
      <c r="N46" s="88"/>
      <c r="O46" s="88"/>
      <c r="U46" s="1250"/>
      <c r="V46" s="1250"/>
      <c r="W46" s="1250"/>
      <c r="X46" s="1250"/>
    </row>
    <row r="47" spans="2:28">
      <c r="B47" s="1947"/>
      <c r="C47" s="1948"/>
      <c r="D47" s="1948"/>
      <c r="E47" s="1930" t="s">
        <v>31</v>
      </c>
      <c r="F47" s="1931"/>
      <c r="G47" s="1931"/>
      <c r="H47" s="1945"/>
      <c r="I47" s="88"/>
      <c r="J47" s="88"/>
      <c r="K47" s="88"/>
      <c r="L47" s="88"/>
      <c r="M47" s="88"/>
      <c r="N47" s="88"/>
      <c r="O47" s="1217"/>
      <c r="R47" s="1050"/>
      <c r="S47" s="1051"/>
      <c r="T47" s="1249"/>
      <c r="U47" s="1958" t="s">
        <v>163</v>
      </c>
      <c r="V47" s="1958"/>
      <c r="W47" s="1958"/>
      <c r="X47" s="1959"/>
    </row>
    <row r="48" spans="2:28">
      <c r="B48" s="1949"/>
      <c r="C48" s="1925"/>
      <c r="D48" s="1925"/>
      <c r="E48" s="1935">
        <v>2022</v>
      </c>
      <c r="F48" s="1936"/>
      <c r="G48" s="1936"/>
      <c r="H48" s="1946"/>
      <c r="I48" s="88"/>
      <c r="J48" s="88"/>
      <c r="K48" s="88"/>
      <c r="L48" s="88"/>
      <c r="M48" s="88"/>
      <c r="N48" s="88"/>
      <c r="O48" s="1217"/>
      <c r="R48" s="1052"/>
      <c r="S48" s="160"/>
      <c r="T48" s="1055"/>
      <c r="U48" s="1943">
        <v>2022</v>
      </c>
      <c r="V48" s="1943"/>
      <c r="W48" s="1943"/>
      <c r="X48" s="1944"/>
    </row>
    <row r="49" spans="2:24" ht="13.5" customHeight="1">
      <c r="B49" s="1949"/>
      <c r="C49" s="1925"/>
      <c r="D49" s="1925"/>
      <c r="E49" s="161" t="s">
        <v>25</v>
      </c>
      <c r="F49" s="162" t="s">
        <v>39</v>
      </c>
      <c r="G49" s="162" t="s">
        <v>169</v>
      </c>
      <c r="H49" s="1251" t="s">
        <v>75</v>
      </c>
      <c r="I49" s="88"/>
      <c r="J49" s="88"/>
      <c r="K49" s="88"/>
      <c r="L49" s="88"/>
      <c r="M49" s="88"/>
      <c r="N49" s="88"/>
      <c r="O49" s="93"/>
      <c r="R49" s="1052"/>
      <c r="S49" s="160"/>
      <c r="T49" s="1055"/>
      <c r="U49" s="1038" t="s">
        <v>129</v>
      </c>
      <c r="V49" s="162" t="s">
        <v>176</v>
      </c>
      <c r="W49" s="162" t="s">
        <v>177</v>
      </c>
      <c r="X49" s="1251" t="s">
        <v>178</v>
      </c>
    </row>
    <row r="50" spans="2:24">
      <c r="B50" s="1950"/>
      <c r="C50" s="1928"/>
      <c r="D50" s="1928"/>
      <c r="E50" s="165" t="s">
        <v>8</v>
      </c>
      <c r="F50" s="166" t="s">
        <v>8</v>
      </c>
      <c r="G50" s="166" t="s">
        <v>8</v>
      </c>
      <c r="H50" s="1252" t="s">
        <v>8</v>
      </c>
      <c r="I50" s="88"/>
      <c r="J50" s="88"/>
      <c r="K50" s="88"/>
      <c r="L50" s="88"/>
      <c r="M50" s="88"/>
      <c r="N50" s="88"/>
      <c r="O50" s="1217"/>
      <c r="R50" s="1053"/>
      <c r="S50" s="1054"/>
      <c r="T50" s="1056"/>
      <c r="U50" s="1039" t="s">
        <v>134</v>
      </c>
      <c r="V50" s="166" t="s">
        <v>134</v>
      </c>
      <c r="W50" s="166" t="s">
        <v>134</v>
      </c>
      <c r="X50" s="1252" t="s">
        <v>134</v>
      </c>
    </row>
    <row r="51" spans="2:24">
      <c r="B51" s="169" t="s">
        <v>44</v>
      </c>
      <c r="C51" s="170"/>
      <c r="D51" s="171"/>
      <c r="E51" s="1265">
        <f>IF(U51="","",U51/10)</f>
        <v>268.39999999999998</v>
      </c>
      <c r="F51" s="1266">
        <f t="shared" ref="F51:H60" si="4">IF(V51="","",V51/10)</f>
        <v>235.6</v>
      </c>
      <c r="G51" s="1222">
        <f t="shared" si="4"/>
        <v>225.3</v>
      </c>
      <c r="H51" s="1289">
        <f t="shared" si="4"/>
        <v>438.5</v>
      </c>
      <c r="I51" s="88"/>
      <c r="J51" s="88"/>
      <c r="K51" s="88"/>
      <c r="L51" s="88"/>
      <c r="M51" s="88"/>
      <c r="N51" s="88"/>
      <c r="O51" s="93"/>
      <c r="R51" s="169" t="s">
        <v>81</v>
      </c>
      <c r="S51" s="170"/>
      <c r="T51" s="171"/>
      <c r="U51" s="1156">
        <v>2684</v>
      </c>
      <c r="V51" s="1157">
        <v>2356</v>
      </c>
      <c r="W51" s="1157">
        <v>2253</v>
      </c>
      <c r="X51" s="1253">
        <v>4385</v>
      </c>
    </row>
    <row r="52" spans="2:24">
      <c r="B52" s="169"/>
      <c r="C52" s="176" t="s">
        <v>46</v>
      </c>
      <c r="D52" s="177"/>
      <c r="E52" s="1303">
        <f t="shared" ref="E52:E60" si="5">IF(U52="","",U52/10)</f>
        <v>242.7</v>
      </c>
      <c r="F52" s="1300">
        <f t="shared" si="4"/>
        <v>210.1</v>
      </c>
      <c r="G52" s="1226">
        <f t="shared" si="4"/>
        <v>191.9</v>
      </c>
      <c r="H52" s="1277">
        <f t="shared" si="4"/>
        <v>394.6</v>
      </c>
      <c r="I52" s="88"/>
      <c r="J52" s="88"/>
      <c r="K52" s="88"/>
      <c r="L52" s="88"/>
      <c r="M52" s="88"/>
      <c r="N52" s="88"/>
      <c r="O52" s="1217"/>
      <c r="R52" s="169"/>
      <c r="S52" s="176" t="s">
        <v>82</v>
      </c>
      <c r="T52" s="177"/>
      <c r="U52" s="1163">
        <v>2427</v>
      </c>
      <c r="V52" s="1164">
        <v>2101</v>
      </c>
      <c r="W52" s="1164">
        <v>1919</v>
      </c>
      <c r="X52" s="1254">
        <v>3946</v>
      </c>
    </row>
    <row r="53" spans="2:24">
      <c r="B53" s="169"/>
      <c r="C53" s="183"/>
      <c r="D53" s="184" t="s">
        <v>106</v>
      </c>
      <c r="E53" s="1303">
        <f t="shared" si="5"/>
        <v>161.69999999999999</v>
      </c>
      <c r="F53" s="1300">
        <f t="shared" si="4"/>
        <v>112.1</v>
      </c>
      <c r="G53" s="1226">
        <f t="shared" si="4"/>
        <v>113.7</v>
      </c>
      <c r="H53" s="1277">
        <f t="shared" si="4"/>
        <v>267.10000000000002</v>
      </c>
      <c r="I53" s="88"/>
      <c r="J53" s="88"/>
      <c r="K53" s="88"/>
      <c r="L53" s="88"/>
      <c r="M53" s="88"/>
      <c r="N53" s="88"/>
      <c r="O53" s="93"/>
      <c r="R53" s="169"/>
      <c r="S53" s="183"/>
      <c r="T53" s="184" t="s">
        <v>135</v>
      </c>
      <c r="U53" s="1163">
        <v>1617</v>
      </c>
      <c r="V53" s="1164">
        <v>1121</v>
      </c>
      <c r="W53" s="1164">
        <v>1137</v>
      </c>
      <c r="X53" s="1254">
        <v>2671</v>
      </c>
    </row>
    <row r="54" spans="2:24">
      <c r="B54" s="169"/>
      <c r="C54" s="183"/>
      <c r="D54" s="184" t="s">
        <v>107</v>
      </c>
      <c r="E54" s="1303">
        <f t="shared" si="5"/>
        <v>81</v>
      </c>
      <c r="F54" s="1300">
        <f t="shared" si="4"/>
        <v>98</v>
      </c>
      <c r="G54" s="1226">
        <f t="shared" si="4"/>
        <v>78.099999999999994</v>
      </c>
      <c r="H54" s="1277">
        <f t="shared" si="4"/>
        <v>127.5</v>
      </c>
      <c r="I54" s="88"/>
      <c r="J54" s="88"/>
      <c r="K54" s="88"/>
      <c r="L54" s="88"/>
      <c r="M54" s="88"/>
      <c r="N54" s="88"/>
      <c r="O54" s="1217"/>
      <c r="R54" s="169"/>
      <c r="S54" s="183"/>
      <c r="T54" s="184" t="s">
        <v>136</v>
      </c>
      <c r="U54" s="1163">
        <v>810</v>
      </c>
      <c r="V54" s="1164">
        <v>980</v>
      </c>
      <c r="W54" s="1164">
        <v>781</v>
      </c>
      <c r="X54" s="1254">
        <v>1275</v>
      </c>
    </row>
    <row r="55" spans="2:24">
      <c r="B55" s="169"/>
      <c r="C55" s="183" t="s">
        <v>137</v>
      </c>
      <c r="D55" s="177"/>
      <c r="E55" s="1303">
        <f t="shared" si="5"/>
        <v>25.7</v>
      </c>
      <c r="F55" s="1300">
        <f t="shared" si="4"/>
        <v>25.5</v>
      </c>
      <c r="G55" s="1226">
        <f t="shared" si="4"/>
        <v>33.4</v>
      </c>
      <c r="H55" s="1277">
        <f t="shared" si="4"/>
        <v>43.9</v>
      </c>
      <c r="I55" s="88"/>
      <c r="J55" s="88"/>
      <c r="K55" s="88"/>
      <c r="L55" s="88"/>
      <c r="M55" s="88"/>
      <c r="N55" s="88"/>
      <c r="O55" s="93"/>
      <c r="R55" s="169"/>
      <c r="S55" s="183" t="s">
        <v>83</v>
      </c>
      <c r="T55" s="177"/>
      <c r="U55" s="1163">
        <v>257</v>
      </c>
      <c r="V55" s="1164">
        <v>255</v>
      </c>
      <c r="W55" s="1164">
        <v>334</v>
      </c>
      <c r="X55" s="1254">
        <v>439</v>
      </c>
    </row>
    <row r="56" spans="2:24">
      <c r="B56" s="169"/>
      <c r="C56" s="190"/>
      <c r="D56" s="191" t="s">
        <v>138</v>
      </c>
      <c r="E56" s="1303">
        <f t="shared" si="5"/>
        <v>25.2</v>
      </c>
      <c r="F56" s="1300">
        <f t="shared" si="4"/>
        <v>25.2</v>
      </c>
      <c r="G56" s="1226">
        <f t="shared" si="4"/>
        <v>30.3</v>
      </c>
      <c r="H56" s="1277">
        <f t="shared" si="4"/>
        <v>42.5</v>
      </c>
      <c r="I56" s="88"/>
      <c r="J56" s="88"/>
      <c r="K56" s="88"/>
      <c r="L56" s="88"/>
      <c r="M56" s="88"/>
      <c r="N56" s="88"/>
      <c r="O56" s="1217"/>
      <c r="R56" s="169"/>
      <c r="S56" s="190"/>
      <c r="T56" s="1137" t="s">
        <v>139</v>
      </c>
      <c r="U56" s="1163">
        <v>252</v>
      </c>
      <c r="V56" s="1164">
        <v>252</v>
      </c>
      <c r="W56" s="1164">
        <v>303</v>
      </c>
      <c r="X56" s="1254">
        <v>425</v>
      </c>
    </row>
    <row r="57" spans="2:24">
      <c r="B57" s="169"/>
      <c r="C57" s="190"/>
      <c r="D57" s="191" t="s">
        <v>109</v>
      </c>
      <c r="E57" s="1303">
        <f t="shared" si="5"/>
        <v>0.5</v>
      </c>
      <c r="F57" s="1300">
        <f t="shared" si="4"/>
        <v>0.3</v>
      </c>
      <c r="G57" s="1226">
        <f t="shared" si="4"/>
        <v>3.1</v>
      </c>
      <c r="H57" s="1297">
        <f t="shared" si="4"/>
        <v>1.4</v>
      </c>
      <c r="I57" s="88"/>
      <c r="J57" s="88"/>
      <c r="K57" s="88"/>
      <c r="L57" s="88"/>
      <c r="M57" s="88"/>
      <c r="N57" s="88"/>
      <c r="O57" s="93"/>
      <c r="R57" s="169"/>
      <c r="S57" s="190"/>
      <c r="T57" s="1137" t="s">
        <v>140</v>
      </c>
      <c r="U57" s="1163">
        <v>5</v>
      </c>
      <c r="V57" s="1164">
        <v>3</v>
      </c>
      <c r="W57" s="1164">
        <v>31</v>
      </c>
      <c r="X57" s="1254">
        <v>14</v>
      </c>
    </row>
    <row r="58" spans="2:24">
      <c r="B58" s="193" t="s">
        <v>48</v>
      </c>
      <c r="C58" s="194"/>
      <c r="D58" s="194"/>
      <c r="E58" s="1303">
        <f t="shared" ref="E58" si="6">IF(U58="","",U58/10)</f>
        <v>-114.1</v>
      </c>
      <c r="F58" s="1300">
        <f t="shared" ref="F58" si="7">IF(V58="","",V58/10)</f>
        <v>-79.5</v>
      </c>
      <c r="G58" s="1226">
        <f t="shared" ref="G58" si="8">IF(W58="","",W58/10)</f>
        <v>-68.8</v>
      </c>
      <c r="H58" s="1297">
        <f t="shared" ref="H58" si="9">IF(X58="","",X58/10)</f>
        <v>-212.6</v>
      </c>
      <c r="I58" s="88"/>
      <c r="J58" s="88"/>
      <c r="K58" s="88"/>
      <c r="L58" s="88"/>
      <c r="M58" s="88"/>
      <c r="N58" s="88"/>
      <c r="O58" s="93"/>
      <c r="Q58" s="1286"/>
      <c r="R58" s="193" t="s">
        <v>84</v>
      </c>
      <c r="S58" s="194"/>
      <c r="T58" s="1138"/>
      <c r="U58" s="1170">
        <v>-1141</v>
      </c>
      <c r="V58" s="1171">
        <v>-795</v>
      </c>
      <c r="W58" s="1172">
        <v>-688</v>
      </c>
      <c r="X58" s="1256">
        <v>-2126</v>
      </c>
    </row>
    <row r="59" spans="2:24">
      <c r="B59" s="198"/>
      <c r="C59" s="199"/>
      <c r="D59" s="200" t="s">
        <v>112</v>
      </c>
      <c r="E59" s="1276">
        <f>IF(U59="","",U59)</f>
        <v>47</v>
      </c>
      <c r="F59" s="1294">
        <f>IF(V59="","",V59)</f>
        <v>37.799999999999997</v>
      </c>
      <c r="G59" s="1294">
        <f>IF(W59="","",W59)</f>
        <v>35.9</v>
      </c>
      <c r="H59" s="1295">
        <f>IF(X59="","",X59)</f>
        <v>53.9</v>
      </c>
      <c r="I59" s="88"/>
      <c r="J59" s="88"/>
      <c r="K59" s="88"/>
      <c r="L59" s="88"/>
      <c r="M59" s="88"/>
      <c r="N59" s="88"/>
      <c r="O59" s="1217"/>
      <c r="Q59" s="1286"/>
      <c r="R59" s="198"/>
      <c r="S59" s="199"/>
      <c r="T59" s="1139" t="s">
        <v>143</v>
      </c>
      <c r="U59" s="1175">
        <v>47</v>
      </c>
      <c r="V59" s="1176">
        <v>37.799999999999997</v>
      </c>
      <c r="W59" s="1176">
        <v>35.9</v>
      </c>
      <c r="X59" s="1257">
        <v>53.9</v>
      </c>
    </row>
    <row r="60" spans="2:24">
      <c r="B60" s="206" t="s">
        <v>49</v>
      </c>
      <c r="C60" s="207"/>
      <c r="D60" s="207"/>
      <c r="E60" s="1303">
        <f t="shared" si="5"/>
        <v>154.30000000000001</v>
      </c>
      <c r="F60" s="1300">
        <f t="shared" si="4"/>
        <v>156.1</v>
      </c>
      <c r="G60" s="1300">
        <f t="shared" si="4"/>
        <v>156.5</v>
      </c>
      <c r="H60" s="1304">
        <f t="shared" si="4"/>
        <v>225.9</v>
      </c>
      <c r="I60" s="88"/>
      <c r="J60" s="88"/>
      <c r="K60" s="88"/>
      <c r="L60" s="88"/>
      <c r="M60" s="88"/>
      <c r="N60" s="88"/>
      <c r="O60" s="93"/>
      <c r="Q60" s="1286"/>
      <c r="R60" s="206" t="s">
        <v>144</v>
      </c>
      <c r="S60" s="207"/>
      <c r="T60" s="1140"/>
      <c r="U60" s="1163">
        <v>1543</v>
      </c>
      <c r="V60" s="1164">
        <v>1561</v>
      </c>
      <c r="W60" s="1164">
        <v>1565</v>
      </c>
      <c r="X60" s="1255">
        <v>2259</v>
      </c>
    </row>
    <row r="61" spans="2:24">
      <c r="B61" s="216"/>
      <c r="C61" s="217"/>
      <c r="D61" s="218" t="s">
        <v>145</v>
      </c>
      <c r="E61" s="1276">
        <f>IF(U61="","",U61)</f>
        <v>57.5</v>
      </c>
      <c r="F61" s="1294">
        <f>IF(V61="","",V61)</f>
        <v>66.3</v>
      </c>
      <c r="G61" s="1294">
        <f>IF(W61="","",W61)</f>
        <v>69.5</v>
      </c>
      <c r="H61" s="1295">
        <f>IF(X61="","",X61)</f>
        <v>51.5</v>
      </c>
      <c r="I61" s="88"/>
      <c r="J61" s="88"/>
      <c r="K61" s="88"/>
      <c r="L61" s="88"/>
      <c r="M61" s="88"/>
      <c r="N61" s="88"/>
      <c r="O61" s="1217"/>
      <c r="R61" s="216"/>
      <c r="S61" s="217"/>
      <c r="T61" s="1141" t="s">
        <v>146</v>
      </c>
      <c r="U61" s="1175">
        <v>57.5</v>
      </c>
      <c r="V61" s="1176">
        <v>66.3</v>
      </c>
      <c r="W61" s="1176">
        <v>69.5</v>
      </c>
      <c r="X61" s="1257">
        <v>51.5</v>
      </c>
    </row>
    <row r="62" spans="2:24">
      <c r="B62" s="1131" t="s">
        <v>114</v>
      </c>
      <c r="C62" s="224"/>
      <c r="D62" s="224"/>
      <c r="E62" s="1303">
        <f t="shared" ref="E62" si="10">IF(U62="","",U62/10)</f>
        <v>-32.9</v>
      </c>
      <c r="F62" s="1300">
        <f t="shared" ref="F62" si="11">IF(V62="","",V62/10)</f>
        <v>-32.9</v>
      </c>
      <c r="G62" s="1300">
        <f t="shared" ref="G62" si="12">IF(W62="","",W62/10)</f>
        <v>-35.200000000000003</v>
      </c>
      <c r="H62" s="1304">
        <f t="shared" ref="H62" si="13">IF(X62="","",X62/10)</f>
        <v>-42.7</v>
      </c>
      <c r="I62" s="88"/>
      <c r="J62" s="88"/>
      <c r="K62" s="88"/>
      <c r="L62" s="88"/>
      <c r="M62" s="88"/>
      <c r="N62" s="88"/>
      <c r="O62" s="93"/>
      <c r="R62" s="1131" t="s">
        <v>86</v>
      </c>
      <c r="S62" s="233"/>
      <c r="T62" s="1142"/>
      <c r="U62" s="1170">
        <v>-329</v>
      </c>
      <c r="V62" s="1172">
        <v>-329</v>
      </c>
      <c r="W62" s="1172">
        <v>-352</v>
      </c>
      <c r="X62" s="1256">
        <v>-427</v>
      </c>
    </row>
    <row r="63" spans="2:24">
      <c r="B63" s="1132"/>
      <c r="C63" s="1133"/>
      <c r="D63" s="1134" t="s">
        <v>145</v>
      </c>
      <c r="E63" s="1276">
        <f>IF(U63="","",U63)</f>
        <v>12.3</v>
      </c>
      <c r="F63" s="1294">
        <f t="shared" ref="F63:H63" si="14">IF(V63="","",V63)</f>
        <v>14</v>
      </c>
      <c r="G63" s="1294">
        <f t="shared" si="14"/>
        <v>15.6</v>
      </c>
      <c r="H63" s="1295">
        <f t="shared" si="14"/>
        <v>9.6999999999999993</v>
      </c>
      <c r="I63" s="88"/>
      <c r="J63" s="88"/>
      <c r="K63" s="88"/>
      <c r="L63" s="88"/>
      <c r="M63" s="88"/>
      <c r="N63" s="88"/>
      <c r="O63" s="1217"/>
      <c r="R63" s="1143"/>
      <c r="S63" s="235"/>
      <c r="T63" s="1144" t="s">
        <v>146</v>
      </c>
      <c r="U63" s="1175">
        <v>12.3</v>
      </c>
      <c r="V63" s="1176">
        <v>14</v>
      </c>
      <c r="W63" s="1176">
        <v>15.6</v>
      </c>
      <c r="X63" s="1257">
        <v>9.6999999999999993</v>
      </c>
    </row>
    <row r="64" spans="2:24">
      <c r="B64" s="1131" t="s">
        <v>115</v>
      </c>
      <c r="C64" s="233"/>
      <c r="D64" s="234"/>
      <c r="E64" s="1303">
        <f t="shared" ref="E64" si="15">IF(U64="","",U64/10)</f>
        <v>-22.7</v>
      </c>
      <c r="F64" s="1300">
        <f t="shared" ref="F64" si="16">IF(V64="","",V64/10)</f>
        <v>-21.9</v>
      </c>
      <c r="G64" s="1300">
        <f t="shared" ref="G64" si="17">IF(W64="","",W64/10)</f>
        <v>-23.7</v>
      </c>
      <c r="H64" s="1304">
        <f t="shared" ref="H64" si="18">IF(X64="","",X64/10)</f>
        <v>-30.5</v>
      </c>
      <c r="I64" s="88"/>
      <c r="J64" s="88"/>
      <c r="K64" s="88"/>
      <c r="L64" s="88"/>
      <c r="M64" s="88"/>
      <c r="N64" s="88"/>
      <c r="O64" s="93"/>
      <c r="R64" s="1131" t="s">
        <v>147</v>
      </c>
      <c r="S64" s="224"/>
      <c r="T64" s="1145"/>
      <c r="U64" s="1170">
        <v>-227</v>
      </c>
      <c r="V64" s="1172">
        <v>-219</v>
      </c>
      <c r="W64" s="1172">
        <v>-237</v>
      </c>
      <c r="X64" s="1256">
        <v>-305</v>
      </c>
    </row>
    <row r="65" spans="2:24">
      <c r="B65" s="1132"/>
      <c r="C65" s="235"/>
      <c r="D65" s="1135" t="s">
        <v>145</v>
      </c>
      <c r="E65" s="1276">
        <f>IF(U65="","",U65)</f>
        <v>8.5</v>
      </c>
      <c r="F65" s="1294">
        <f t="shared" ref="F65:H65" si="19">IF(V65="","",V65)</f>
        <v>9.3000000000000007</v>
      </c>
      <c r="G65" s="1294">
        <f t="shared" si="19"/>
        <v>10.5</v>
      </c>
      <c r="H65" s="1295">
        <f t="shared" si="19"/>
        <v>7</v>
      </c>
      <c r="I65" s="88"/>
      <c r="J65" s="88"/>
      <c r="K65" s="88"/>
      <c r="L65" s="88"/>
      <c r="M65" s="88"/>
      <c r="N65" s="88"/>
      <c r="O65" s="1217"/>
      <c r="R65" s="1143"/>
      <c r="S65" s="235"/>
      <c r="T65" s="1146" t="s">
        <v>146</v>
      </c>
      <c r="U65" s="1175">
        <v>8.5</v>
      </c>
      <c r="V65" s="1176">
        <v>9.3000000000000007</v>
      </c>
      <c r="W65" s="1176">
        <v>10.5</v>
      </c>
      <c r="X65" s="1257">
        <v>7</v>
      </c>
    </row>
    <row r="66" spans="2:24">
      <c r="B66" s="1136" t="s">
        <v>116</v>
      </c>
      <c r="C66" s="224"/>
      <c r="D66" s="224"/>
      <c r="E66" s="1307">
        <f t="shared" ref="E66:H67" si="20">IF(U66="","",U66/10)</f>
        <v>0.2</v>
      </c>
      <c r="F66" s="1300">
        <f t="shared" si="20"/>
        <v>1.2</v>
      </c>
      <c r="G66" s="1275">
        <f t="shared" si="20"/>
        <v>0.1</v>
      </c>
      <c r="H66" s="1336">
        <v>-0.03</v>
      </c>
      <c r="I66" s="88"/>
      <c r="J66" s="88"/>
      <c r="K66" s="88"/>
      <c r="L66" s="88"/>
      <c r="M66" s="88"/>
      <c r="N66" s="88"/>
      <c r="O66" s="93"/>
      <c r="R66" s="1136" t="s">
        <v>148</v>
      </c>
      <c r="S66" s="224"/>
      <c r="T66" s="1145"/>
      <c r="U66" s="1170">
        <v>2</v>
      </c>
      <c r="V66" s="1172">
        <v>12</v>
      </c>
      <c r="W66" s="1172">
        <v>1</v>
      </c>
      <c r="X66" s="1256" t="s">
        <v>182</v>
      </c>
    </row>
    <row r="67" spans="2:24">
      <c r="B67" s="236" t="s">
        <v>53</v>
      </c>
      <c r="C67" s="207"/>
      <c r="D67" s="237"/>
      <c r="E67" s="1303">
        <f>IF(U67="","",U67/10)</f>
        <v>98.9</v>
      </c>
      <c r="F67" s="1300">
        <f t="shared" si="20"/>
        <v>102.5</v>
      </c>
      <c r="G67" s="1300">
        <f t="shared" si="20"/>
        <v>97.6</v>
      </c>
      <c r="H67" s="1304">
        <f t="shared" si="20"/>
        <v>152.6</v>
      </c>
      <c r="I67" s="88"/>
      <c r="J67" s="88"/>
      <c r="K67" s="88"/>
      <c r="L67" s="88"/>
      <c r="M67" s="88"/>
      <c r="N67" s="88"/>
      <c r="O67" s="1217"/>
      <c r="R67" s="236" t="s">
        <v>149</v>
      </c>
      <c r="S67" s="207"/>
      <c r="T67" s="1147"/>
      <c r="U67" s="1163">
        <v>989</v>
      </c>
      <c r="V67" s="1164">
        <v>1025</v>
      </c>
      <c r="W67" s="1164">
        <v>976</v>
      </c>
      <c r="X67" s="1255">
        <v>1526</v>
      </c>
    </row>
    <row r="68" spans="2:24">
      <c r="B68" s="238"/>
      <c r="C68" s="217"/>
      <c r="D68" s="218" t="s">
        <v>145</v>
      </c>
      <c r="E68" s="1276">
        <f>IF(U68="","",U68)</f>
        <v>36.799999999999997</v>
      </c>
      <c r="F68" s="1294">
        <f t="shared" ref="F68:H68" si="21">IF(V68="","",V68)</f>
        <v>43.5</v>
      </c>
      <c r="G68" s="1294">
        <f t="shared" si="21"/>
        <v>43.3</v>
      </c>
      <c r="H68" s="1295">
        <f t="shared" si="21"/>
        <v>34.799999999999997</v>
      </c>
      <c r="I68" s="88"/>
      <c r="J68" s="88"/>
      <c r="K68" s="88"/>
      <c r="L68" s="88"/>
      <c r="M68" s="88"/>
      <c r="N68" s="88"/>
      <c r="O68" s="93"/>
      <c r="R68" s="238"/>
      <c r="S68" s="217"/>
      <c r="T68" s="1141" t="s">
        <v>146</v>
      </c>
      <c r="U68" s="1175">
        <v>36.799999999999997</v>
      </c>
      <c r="V68" s="1176">
        <v>43.5</v>
      </c>
      <c r="W68" s="1176">
        <v>43.3</v>
      </c>
      <c r="X68" s="1257">
        <v>34.799999999999997</v>
      </c>
    </row>
    <row r="69" spans="2:24">
      <c r="B69" s="239" t="s">
        <v>54</v>
      </c>
      <c r="C69" s="224"/>
      <c r="D69" s="240"/>
      <c r="E69" s="1288">
        <v>-1.4E-2</v>
      </c>
      <c r="F69" s="1293">
        <v>-1.4999999999999999E-2</v>
      </c>
      <c r="G69" s="1293">
        <v>-1.4999999999999999E-2</v>
      </c>
      <c r="H69" s="1274">
        <v>-1.6E-2</v>
      </c>
      <c r="I69" s="88"/>
      <c r="J69" s="88"/>
      <c r="K69" s="88"/>
      <c r="L69" s="88"/>
      <c r="M69" s="88"/>
      <c r="N69" s="88"/>
      <c r="O69" s="1217"/>
      <c r="Q69" s="1286"/>
      <c r="R69" s="239" t="s">
        <v>90</v>
      </c>
      <c r="S69" s="224"/>
      <c r="T69" s="1148"/>
      <c r="U69" s="1170" t="s">
        <v>182</v>
      </c>
      <c r="V69" s="1172" t="s">
        <v>182</v>
      </c>
      <c r="W69" s="1172" t="s">
        <v>182</v>
      </c>
      <c r="X69" s="1256" t="s">
        <v>182</v>
      </c>
    </row>
    <row r="70" spans="2:24">
      <c r="B70" s="239" t="s">
        <v>56</v>
      </c>
      <c r="C70" s="224"/>
      <c r="D70" s="240"/>
      <c r="E70" s="1307">
        <f t="shared" ref="E70:H75" si="22">IF(U70="","",U70/10)</f>
        <v>1.6</v>
      </c>
      <c r="F70" s="1275">
        <f t="shared" si="22"/>
        <v>0.8</v>
      </c>
      <c r="G70" s="1300">
        <f t="shared" ref="G70" si="23">IF(W70="","",W70/10)</f>
        <v>-1.8</v>
      </c>
      <c r="H70" s="1304">
        <f t="shared" ref="H70" si="24">IF(X70="","",X70/10)</f>
        <v>-0.5</v>
      </c>
      <c r="I70" s="88"/>
      <c r="J70" s="88"/>
      <c r="K70" s="88"/>
      <c r="L70" s="88"/>
      <c r="M70" s="88"/>
      <c r="N70" s="88"/>
      <c r="O70" s="93"/>
      <c r="Q70" s="1286"/>
      <c r="R70" s="239" t="s">
        <v>151</v>
      </c>
      <c r="S70" s="224"/>
      <c r="T70" s="1148"/>
      <c r="U70" s="1170">
        <v>16</v>
      </c>
      <c r="V70" s="1172">
        <v>8</v>
      </c>
      <c r="W70" s="1172">
        <v>-18</v>
      </c>
      <c r="X70" s="1256">
        <v>-5</v>
      </c>
    </row>
    <row r="71" spans="2:24">
      <c r="B71" s="239" t="s">
        <v>57</v>
      </c>
      <c r="C71" s="224"/>
      <c r="D71" s="240"/>
      <c r="E71" s="1307">
        <f t="shared" si="22"/>
        <v>-2.4</v>
      </c>
      <c r="F71" s="1273" t="s">
        <v>183</v>
      </c>
      <c r="G71" s="1334" t="s">
        <v>183</v>
      </c>
      <c r="H71" s="1301">
        <f t="shared" si="22"/>
        <v>0.3</v>
      </c>
      <c r="I71" s="88"/>
      <c r="J71" s="88"/>
      <c r="K71" s="88"/>
      <c r="L71" s="88"/>
      <c r="M71" s="88"/>
      <c r="N71" s="88"/>
      <c r="O71" s="1217"/>
      <c r="R71" s="239" t="s">
        <v>152</v>
      </c>
      <c r="S71" s="224"/>
      <c r="T71" s="1148"/>
      <c r="U71" s="1170">
        <v>-24</v>
      </c>
      <c r="V71" s="1172" t="s">
        <v>184</v>
      </c>
      <c r="W71" s="1172" t="s">
        <v>184</v>
      </c>
      <c r="X71" s="1256">
        <v>3</v>
      </c>
    </row>
    <row r="72" spans="2:24">
      <c r="B72" s="193" t="s">
        <v>58</v>
      </c>
      <c r="C72" s="194"/>
      <c r="D72" s="241"/>
      <c r="E72" s="1303">
        <f t="shared" si="22"/>
        <v>98.1</v>
      </c>
      <c r="F72" s="1300">
        <f t="shared" si="22"/>
        <v>103.3</v>
      </c>
      <c r="G72" s="1300">
        <f t="shared" si="22"/>
        <v>95.8</v>
      </c>
      <c r="H72" s="1304">
        <f t="shared" si="22"/>
        <v>152.4</v>
      </c>
      <c r="I72" s="88"/>
      <c r="J72" s="88"/>
      <c r="K72" s="88"/>
      <c r="L72" s="88"/>
      <c r="M72" s="88"/>
      <c r="N72" s="88"/>
      <c r="O72" s="93"/>
      <c r="R72" s="193" t="s">
        <v>153</v>
      </c>
      <c r="S72" s="194"/>
      <c r="T72" s="1149"/>
      <c r="U72" s="1163">
        <v>981</v>
      </c>
      <c r="V72" s="1164">
        <v>1033</v>
      </c>
      <c r="W72" s="1164">
        <v>958</v>
      </c>
      <c r="X72" s="1255">
        <v>1524</v>
      </c>
    </row>
    <row r="73" spans="2:24">
      <c r="B73" s="198"/>
      <c r="C73" s="199"/>
      <c r="D73" s="200" t="s">
        <v>145</v>
      </c>
      <c r="E73" s="1276">
        <f>IF(U73="","",U73)</f>
        <v>36.5</v>
      </c>
      <c r="F73" s="1294">
        <f t="shared" ref="F73:H73" si="25">IF(V73="","",V73)</f>
        <v>43.8</v>
      </c>
      <c r="G73" s="1294">
        <f t="shared" si="25"/>
        <v>42.5</v>
      </c>
      <c r="H73" s="1295">
        <f t="shared" si="25"/>
        <v>34.799999999999997</v>
      </c>
      <c r="I73" s="88"/>
      <c r="J73" s="88"/>
      <c r="K73" s="88"/>
      <c r="L73" s="88"/>
      <c r="M73" s="88"/>
      <c r="N73" s="88"/>
      <c r="O73" s="1217"/>
      <c r="R73" s="198"/>
      <c r="S73" s="199"/>
      <c r="T73" s="1139" t="s">
        <v>146</v>
      </c>
      <c r="U73" s="1175">
        <v>36.5</v>
      </c>
      <c r="V73" s="1176">
        <v>43.8</v>
      </c>
      <c r="W73" s="1176">
        <v>42.5</v>
      </c>
      <c r="X73" s="1257">
        <v>34.799999999999997</v>
      </c>
    </row>
    <row r="74" spans="2:24">
      <c r="B74" s="239" t="s">
        <v>59</v>
      </c>
      <c r="C74" s="224"/>
      <c r="D74" s="240"/>
      <c r="E74" s="1303">
        <f t="shared" ref="E74" si="26">IF(U74="","",U74/10)</f>
        <v>-27.5</v>
      </c>
      <c r="F74" s="1300">
        <f t="shared" ref="F74" si="27">IF(V74="","",V74/10)</f>
        <v>-29.1</v>
      </c>
      <c r="G74" s="1300">
        <f t="shared" ref="G74" si="28">IF(W74="","",W74/10)</f>
        <v>-27.5</v>
      </c>
      <c r="H74" s="1304">
        <f t="shared" ref="H74" si="29">IF(X74="","",X74/10)</f>
        <v>-47.7</v>
      </c>
      <c r="I74" s="88"/>
      <c r="J74" s="88"/>
      <c r="K74" s="88"/>
      <c r="L74" s="88"/>
      <c r="M74" s="88"/>
      <c r="N74" s="88"/>
      <c r="O74" s="93"/>
      <c r="R74" s="239" t="s">
        <v>154</v>
      </c>
      <c r="S74" s="224"/>
      <c r="T74" s="1148"/>
      <c r="U74" s="1170">
        <v>-275</v>
      </c>
      <c r="V74" s="1172">
        <v>-291</v>
      </c>
      <c r="W74" s="1172">
        <v>-275</v>
      </c>
      <c r="X74" s="1256">
        <v>-477</v>
      </c>
    </row>
    <row r="75" spans="2:24">
      <c r="B75" s="206" t="s">
        <v>60</v>
      </c>
      <c r="C75" s="207"/>
      <c r="D75" s="237"/>
      <c r="E75" s="1303">
        <f t="shared" si="22"/>
        <v>70.599999999999994</v>
      </c>
      <c r="F75" s="1300">
        <f t="shared" si="22"/>
        <v>74.099999999999994</v>
      </c>
      <c r="G75" s="1300">
        <f t="shared" si="22"/>
        <v>68.3</v>
      </c>
      <c r="H75" s="1304">
        <f t="shared" si="22"/>
        <v>104.7</v>
      </c>
      <c r="I75" s="88"/>
      <c r="J75" s="88"/>
      <c r="K75" s="88"/>
      <c r="L75" s="88"/>
      <c r="M75" s="88"/>
      <c r="N75" s="88"/>
      <c r="O75" s="1217"/>
      <c r="R75" s="206" t="s">
        <v>155</v>
      </c>
      <c r="S75" s="207"/>
      <c r="T75" s="1147"/>
      <c r="U75" s="1163">
        <v>706</v>
      </c>
      <c r="V75" s="1164">
        <v>741</v>
      </c>
      <c r="W75" s="1164">
        <v>683</v>
      </c>
      <c r="X75" s="1255">
        <v>1047</v>
      </c>
    </row>
    <row r="76" spans="2:24">
      <c r="B76" s="242"/>
      <c r="C76" s="243"/>
      <c r="D76" s="244" t="s">
        <v>145</v>
      </c>
      <c r="E76" s="1290">
        <f>IF(U76="","",U76)</f>
        <v>26.3</v>
      </c>
      <c r="F76" s="1292">
        <f t="shared" ref="F76:H76" si="30">IF(V76="","",V76)</f>
        <v>31.5</v>
      </c>
      <c r="G76" s="1292">
        <f t="shared" si="30"/>
        <v>30.3</v>
      </c>
      <c r="H76" s="1287">
        <f t="shared" si="30"/>
        <v>23.9</v>
      </c>
      <c r="I76" s="88"/>
      <c r="J76" s="88"/>
      <c r="K76" s="88"/>
      <c r="L76" s="88"/>
      <c r="M76" s="88"/>
      <c r="N76" s="88"/>
      <c r="R76" s="242"/>
      <c r="S76" s="243"/>
      <c r="T76" s="1150" t="s">
        <v>146</v>
      </c>
      <c r="U76" s="1175">
        <v>26.3</v>
      </c>
      <c r="V76" s="1176">
        <v>31.5</v>
      </c>
      <c r="W76" s="1176">
        <v>30.3</v>
      </c>
      <c r="X76" s="1257">
        <v>23.9</v>
      </c>
    </row>
    <row r="77" spans="2:24">
      <c r="B77" s="245"/>
      <c r="C77" s="246"/>
      <c r="D77" s="247"/>
      <c r="E77" s="1267"/>
      <c r="F77" s="1267"/>
      <c r="G77" s="1267"/>
      <c r="H77" s="1278"/>
      <c r="I77" s="88"/>
      <c r="J77" s="88"/>
      <c r="K77" s="88"/>
      <c r="L77" s="88"/>
      <c r="M77" s="88"/>
      <c r="N77" s="88"/>
      <c r="R77" s="245"/>
      <c r="S77" s="246"/>
      <c r="T77" s="1151"/>
      <c r="U77" s="248"/>
      <c r="V77" s="249"/>
      <c r="W77" s="249"/>
      <c r="X77" s="1271"/>
    </row>
    <row r="78" spans="2:24">
      <c r="B78" s="253" t="s">
        <v>61</v>
      </c>
      <c r="C78" s="254"/>
      <c r="D78" s="255"/>
      <c r="E78" s="1296" t="str">
        <f t="shared" ref="E78:H79" si="31">IF(U78="","",U78/10)</f>
        <v/>
      </c>
      <c r="F78" s="1279" t="str">
        <f t="shared" si="31"/>
        <v/>
      </c>
      <c r="G78" s="1280" t="str">
        <f t="shared" si="31"/>
        <v/>
      </c>
      <c r="H78" s="1281" t="str">
        <f t="shared" si="31"/>
        <v/>
      </c>
      <c r="I78" s="88"/>
      <c r="J78" s="88"/>
      <c r="K78" s="88"/>
      <c r="L78" s="88"/>
      <c r="M78" s="88"/>
      <c r="N78" s="88"/>
      <c r="R78" s="253" t="s">
        <v>156</v>
      </c>
      <c r="S78" s="254"/>
      <c r="T78" s="1152"/>
      <c r="U78" s="256"/>
      <c r="V78" s="257"/>
      <c r="W78" s="257"/>
      <c r="X78" s="1272"/>
    </row>
    <row r="79" spans="2:24">
      <c r="B79" s="262"/>
      <c r="C79" s="224" t="s">
        <v>119</v>
      </c>
      <c r="D79" s="240"/>
      <c r="E79" s="1303">
        <f t="shared" si="31"/>
        <v>70.599999999999994</v>
      </c>
      <c r="F79" s="1300">
        <f t="shared" si="31"/>
        <v>74.099999999999994</v>
      </c>
      <c r="G79" s="1300">
        <f t="shared" si="31"/>
        <v>68.3</v>
      </c>
      <c r="H79" s="1304">
        <f t="shared" si="31"/>
        <v>104.7</v>
      </c>
      <c r="I79" s="88"/>
      <c r="J79" s="88"/>
      <c r="K79" s="88"/>
      <c r="L79" s="88"/>
      <c r="M79" s="88"/>
      <c r="N79" s="88"/>
      <c r="R79" s="262"/>
      <c r="S79" s="224" t="s">
        <v>96</v>
      </c>
      <c r="T79" s="1148"/>
      <c r="U79" s="1163">
        <v>706</v>
      </c>
      <c r="V79" s="1164">
        <v>741</v>
      </c>
      <c r="W79" s="1164">
        <v>683</v>
      </c>
      <c r="X79" s="1255">
        <v>1047</v>
      </c>
    </row>
    <row r="80" spans="2:24">
      <c r="B80" s="263"/>
      <c r="C80" s="264" t="s">
        <v>120</v>
      </c>
      <c r="D80" s="265"/>
      <c r="E80" s="1337" t="s">
        <v>183</v>
      </c>
      <c r="F80" s="1335" t="s">
        <v>183</v>
      </c>
      <c r="G80" s="1334" t="s">
        <v>183</v>
      </c>
      <c r="H80" s="1273" t="s">
        <v>183</v>
      </c>
      <c r="I80" s="88"/>
      <c r="J80" s="88"/>
      <c r="K80" s="88"/>
      <c r="L80" s="88"/>
      <c r="M80" s="88"/>
      <c r="N80" s="88"/>
      <c r="Q80" s="1302"/>
      <c r="R80" s="263"/>
      <c r="S80" s="264" t="s">
        <v>157</v>
      </c>
      <c r="T80" s="1153"/>
      <c r="U80" s="1196" t="s">
        <v>184</v>
      </c>
      <c r="V80" s="1197" t="s">
        <v>184</v>
      </c>
      <c r="W80" s="1197" t="s">
        <v>184</v>
      </c>
      <c r="X80" s="1258" t="s">
        <v>184</v>
      </c>
    </row>
    <row r="81" spans="2:24">
      <c r="B81" s="1318" t="s">
        <v>172</v>
      </c>
      <c r="C81" s="1319"/>
      <c r="D81" s="1320"/>
      <c r="E81" s="1285">
        <f>IF(U81="","",U81)</f>
        <v>42.91</v>
      </c>
      <c r="F81" s="1291">
        <f>IF(V81="","",V81)</f>
        <v>45.07</v>
      </c>
      <c r="G81" s="1291">
        <f>IF(W81="","",W81)</f>
        <v>41.51</v>
      </c>
      <c r="H81" s="1298">
        <f>IF(X81="","",X81)</f>
        <v>63.63</v>
      </c>
      <c r="I81" s="88"/>
      <c r="J81" s="88"/>
      <c r="K81" s="88"/>
      <c r="L81" s="88"/>
      <c r="M81" s="88"/>
      <c r="N81" s="88"/>
      <c r="R81" s="1318" t="s">
        <v>158</v>
      </c>
      <c r="S81" s="1319"/>
      <c r="T81" s="1321"/>
      <c r="U81" s="1329">
        <v>42.91</v>
      </c>
      <c r="V81" s="1330">
        <v>45.07</v>
      </c>
      <c r="W81" s="1330">
        <v>41.51</v>
      </c>
      <c r="X81" s="1331">
        <v>63.63</v>
      </c>
    </row>
    <row r="82" spans="2:24">
      <c r="K82" s="88"/>
      <c r="L82" s="88"/>
      <c r="M82" s="88"/>
      <c r="N82" s="88"/>
    </row>
    <row r="83" spans="2:24">
      <c r="K83" s="88"/>
      <c r="L83" s="88"/>
      <c r="M83" s="88"/>
      <c r="N83" s="88"/>
    </row>
    <row r="84" spans="2:24">
      <c r="K84" s="88"/>
      <c r="L84" s="88"/>
      <c r="M84" s="88"/>
      <c r="N84" s="88"/>
    </row>
    <row r="85" spans="2:24">
      <c r="I85" s="88"/>
      <c r="J85" s="88"/>
      <c r="K85" s="88"/>
      <c r="L85" s="88"/>
      <c r="M85" s="88"/>
      <c r="N85" s="88"/>
    </row>
    <row r="86" spans="2:24">
      <c r="I86" s="88"/>
      <c r="J86" s="88"/>
      <c r="K86" s="88"/>
      <c r="L86" s="88"/>
      <c r="M86" s="88"/>
      <c r="N86"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51"/>
  <sheetViews>
    <sheetView view="pageBreakPreview" zoomScaleNormal="100" zoomScaleSheetLayoutView="100" workbookViewId="0"/>
  </sheetViews>
  <sheetFormatPr defaultColWidth="9" defaultRowHeight="12.75"/>
  <cols>
    <col min="1" max="2" width="2.625" style="85" customWidth="1"/>
    <col min="3" max="3" width="35.375" style="85" bestFit="1" customWidth="1"/>
    <col min="4" max="8" width="9.875" style="85" customWidth="1"/>
    <col min="9" max="9" width="6" style="85" customWidth="1"/>
    <col min="10" max="10" width="10" style="85" customWidth="1"/>
    <col min="11" max="11" width="6" style="85" customWidth="1"/>
    <col min="12" max="12" width="9.75" style="85" customWidth="1"/>
    <col min="13" max="13" width="6" style="85" customWidth="1"/>
    <col min="14" max="14" width="10" style="85" customWidth="1"/>
    <col min="15" max="15" width="6" style="85" customWidth="1"/>
    <col min="16" max="16" width="9.625" style="85" customWidth="1"/>
    <col min="17" max="17" width="6" style="85" customWidth="1"/>
    <col min="18" max="16384" width="9" style="85"/>
  </cols>
  <sheetData>
    <row r="1" spans="1:22" ht="15" customHeight="1">
      <c r="Q1" s="954"/>
      <c r="T1" s="88"/>
      <c r="U1" s="392"/>
    </row>
    <row r="2" spans="1:22" ht="15" customHeight="1">
      <c r="A2" s="87" t="s">
        <v>186</v>
      </c>
      <c r="Q2" s="1878"/>
    </row>
    <row r="3" spans="1:22" s="159" customFormat="1" ht="15" customHeight="1" thickBot="1">
      <c r="D3" s="159">
        <v>6</v>
      </c>
      <c r="E3" s="159">
        <v>6</v>
      </c>
      <c r="F3" s="159">
        <v>6</v>
      </c>
      <c r="G3" s="159">
        <v>6</v>
      </c>
      <c r="Q3" s="158" t="s">
        <v>38</v>
      </c>
    </row>
    <row r="4" spans="1:22" s="93" customFormat="1" ht="42" customHeight="1">
      <c r="A4" s="1947"/>
      <c r="B4" s="1948"/>
      <c r="C4" s="1948"/>
      <c r="D4" s="1980" t="s">
        <v>187</v>
      </c>
      <c r="E4" s="1981"/>
      <c r="F4" s="1981"/>
      <c r="G4" s="1982"/>
      <c r="H4" s="1983" t="s">
        <v>187</v>
      </c>
      <c r="I4" s="1984"/>
      <c r="J4" s="1984"/>
      <c r="K4" s="1984"/>
      <c r="L4" s="1984"/>
      <c r="M4" s="1984"/>
      <c r="N4" s="1984"/>
      <c r="O4" s="1985"/>
      <c r="P4" s="1971" t="s">
        <v>498</v>
      </c>
      <c r="Q4" s="1972"/>
    </row>
    <row r="5" spans="1:22" s="93" customFormat="1" ht="15" customHeight="1">
      <c r="A5" s="1949"/>
      <c r="B5" s="1925"/>
      <c r="C5" s="1925"/>
      <c r="D5" s="1986">
        <v>2022</v>
      </c>
      <c r="E5" s="1987"/>
      <c r="F5" s="1987"/>
      <c r="G5" s="1988"/>
      <c r="H5" s="1989">
        <v>2023</v>
      </c>
      <c r="I5" s="1987"/>
      <c r="J5" s="1987"/>
      <c r="K5" s="1987"/>
      <c r="L5" s="1987"/>
      <c r="M5" s="1987"/>
      <c r="N5" s="1987"/>
      <c r="O5" s="1988"/>
      <c r="P5" s="1973">
        <v>2024</v>
      </c>
      <c r="Q5" s="1974"/>
    </row>
    <row r="6" spans="1:22" s="93" customFormat="1" ht="15" customHeight="1">
      <c r="A6" s="1949"/>
      <c r="B6" s="1925"/>
      <c r="C6" s="1925"/>
      <c r="D6" s="161" t="s">
        <v>25</v>
      </c>
      <c r="E6" s="162" t="s">
        <v>26</v>
      </c>
      <c r="F6" s="162" t="s">
        <v>27</v>
      </c>
      <c r="G6" s="163" t="s">
        <v>28</v>
      </c>
      <c r="H6" s="164" t="s">
        <v>25</v>
      </c>
      <c r="I6" s="1953" t="s">
        <v>105</v>
      </c>
      <c r="J6" s="162" t="s">
        <v>26</v>
      </c>
      <c r="K6" s="1953" t="s">
        <v>105</v>
      </c>
      <c r="L6" s="162" t="s">
        <v>27</v>
      </c>
      <c r="M6" s="1953" t="s">
        <v>105</v>
      </c>
      <c r="N6" s="162" t="s">
        <v>28</v>
      </c>
      <c r="O6" s="1955" t="s">
        <v>105</v>
      </c>
      <c r="P6" s="161" t="s">
        <v>188</v>
      </c>
      <c r="Q6" s="1975" t="s">
        <v>189</v>
      </c>
    </row>
    <row r="7" spans="1:22" s="93" customFormat="1" ht="15" customHeight="1">
      <c r="A7" s="1950"/>
      <c r="B7" s="1928"/>
      <c r="C7" s="1928"/>
      <c r="D7" s="165" t="s">
        <v>22</v>
      </c>
      <c r="E7" s="166" t="s">
        <v>22</v>
      </c>
      <c r="F7" s="166" t="s">
        <v>22</v>
      </c>
      <c r="G7" s="167" t="s">
        <v>22</v>
      </c>
      <c r="H7" s="168" t="s">
        <v>22</v>
      </c>
      <c r="I7" s="1954"/>
      <c r="J7" s="166" t="s">
        <v>22</v>
      </c>
      <c r="K7" s="1954"/>
      <c r="L7" s="166" t="s">
        <v>22</v>
      </c>
      <c r="M7" s="1954"/>
      <c r="N7" s="166" t="s">
        <v>22</v>
      </c>
      <c r="O7" s="1956"/>
      <c r="P7" s="165" t="s">
        <v>22</v>
      </c>
      <c r="Q7" s="1976"/>
    </row>
    <row r="8" spans="1:22" ht="15" customHeight="1">
      <c r="A8" s="169" t="s">
        <v>44</v>
      </c>
      <c r="B8" s="170"/>
      <c r="C8" s="171"/>
      <c r="D8" s="322">
        <v>268.39999999999998</v>
      </c>
      <c r="E8" s="323">
        <v>504</v>
      </c>
      <c r="F8" s="323">
        <v>729.3</v>
      </c>
      <c r="G8" s="324">
        <v>1167.8</v>
      </c>
      <c r="H8" s="325">
        <v>312.2</v>
      </c>
      <c r="I8" s="173">
        <v>16.3</v>
      </c>
      <c r="J8" s="286">
        <v>579.70000000000005</v>
      </c>
      <c r="K8" s="173">
        <v>15</v>
      </c>
      <c r="L8" s="286">
        <v>837.6</v>
      </c>
      <c r="M8" s="173">
        <v>14.8</v>
      </c>
      <c r="N8" s="286">
        <v>1111.4000000000001</v>
      </c>
      <c r="O8" s="287">
        <v>-4.8</v>
      </c>
      <c r="P8" s="955">
        <v>1070</v>
      </c>
      <c r="Q8" s="956">
        <v>-3.7</v>
      </c>
      <c r="R8" s="1862"/>
      <c r="S8" s="327"/>
      <c r="T8" s="327"/>
      <c r="U8" s="327"/>
      <c r="V8" s="327"/>
    </row>
    <row r="9" spans="1:22" ht="15" customHeight="1">
      <c r="A9" s="169"/>
      <c r="B9" s="176" t="s">
        <v>46</v>
      </c>
      <c r="C9" s="177"/>
      <c r="D9" s="328">
        <v>242.7</v>
      </c>
      <c r="E9" s="329">
        <v>452.8</v>
      </c>
      <c r="F9" s="329">
        <v>644.70000000000005</v>
      </c>
      <c r="G9" s="330">
        <v>1039.2</v>
      </c>
      <c r="H9" s="331">
        <v>291.5</v>
      </c>
      <c r="I9" s="179">
        <v>20.100000000000001</v>
      </c>
      <c r="J9" s="293">
        <v>523</v>
      </c>
      <c r="K9" s="179">
        <v>15.5</v>
      </c>
      <c r="L9" s="293">
        <v>742.1</v>
      </c>
      <c r="M9" s="179">
        <v>15.1</v>
      </c>
      <c r="N9" s="293">
        <v>974.5</v>
      </c>
      <c r="O9" s="294">
        <v>-6.2</v>
      </c>
      <c r="P9" s="957">
        <v>922</v>
      </c>
      <c r="Q9" s="958">
        <v>-5.4</v>
      </c>
      <c r="R9" s="1862"/>
      <c r="S9" s="327"/>
      <c r="T9" s="327"/>
      <c r="U9" s="327"/>
      <c r="V9" s="327"/>
    </row>
    <row r="10" spans="1:22" ht="15" customHeight="1">
      <c r="A10" s="169"/>
      <c r="B10" s="183"/>
      <c r="C10" s="184" t="s">
        <v>106</v>
      </c>
      <c r="D10" s="332">
        <v>161.69999999999999</v>
      </c>
      <c r="E10" s="333">
        <v>273.8</v>
      </c>
      <c r="F10" s="333">
        <v>387.6</v>
      </c>
      <c r="G10" s="334">
        <v>654.70000000000005</v>
      </c>
      <c r="H10" s="335">
        <v>192.7</v>
      </c>
      <c r="I10" s="187">
        <v>19.2</v>
      </c>
      <c r="J10" s="299">
        <v>313.60000000000002</v>
      </c>
      <c r="K10" s="187">
        <v>14.5</v>
      </c>
      <c r="L10" s="299">
        <v>429.2</v>
      </c>
      <c r="M10" s="187">
        <v>10.7</v>
      </c>
      <c r="N10" s="299">
        <v>558</v>
      </c>
      <c r="O10" s="300">
        <v>-14.8</v>
      </c>
      <c r="P10" s="959">
        <v>454.9</v>
      </c>
      <c r="Q10" s="960">
        <v>-18.5</v>
      </c>
      <c r="R10" s="1862"/>
      <c r="S10" s="327"/>
      <c r="T10" s="327"/>
      <c r="U10" s="327"/>
      <c r="V10" s="327"/>
    </row>
    <row r="11" spans="1:22" ht="15" customHeight="1">
      <c r="A11" s="169"/>
      <c r="B11" s="183"/>
      <c r="C11" s="184" t="s">
        <v>107</v>
      </c>
      <c r="D11" s="332">
        <v>81</v>
      </c>
      <c r="E11" s="333">
        <v>179</v>
      </c>
      <c r="F11" s="333">
        <v>257.10000000000002</v>
      </c>
      <c r="G11" s="334">
        <v>384.6</v>
      </c>
      <c r="H11" s="335">
        <v>98.8</v>
      </c>
      <c r="I11" s="187">
        <v>22</v>
      </c>
      <c r="J11" s="299">
        <v>209.4</v>
      </c>
      <c r="K11" s="187">
        <v>17</v>
      </c>
      <c r="L11" s="299">
        <v>312.89999999999998</v>
      </c>
      <c r="M11" s="187">
        <v>21.7</v>
      </c>
      <c r="N11" s="299">
        <v>416.5</v>
      </c>
      <c r="O11" s="300">
        <v>8.3000000000000007</v>
      </c>
      <c r="P11" s="959">
        <v>467.1</v>
      </c>
      <c r="Q11" s="960">
        <v>12.1</v>
      </c>
      <c r="R11" s="1862"/>
      <c r="S11" s="327"/>
      <c r="T11" s="327"/>
      <c r="U11" s="327"/>
      <c r="V11" s="327"/>
    </row>
    <row r="12" spans="1:22" ht="15" customHeight="1">
      <c r="A12" s="169"/>
      <c r="B12" s="183" t="s">
        <v>47</v>
      </c>
      <c r="C12" s="177"/>
      <c r="D12" s="328">
        <v>25.7</v>
      </c>
      <c r="E12" s="329">
        <v>51.2</v>
      </c>
      <c r="F12" s="329">
        <v>84.6</v>
      </c>
      <c r="G12" s="330">
        <v>128.6</v>
      </c>
      <c r="H12" s="331">
        <v>20.7</v>
      </c>
      <c r="I12" s="179">
        <v>-19.5</v>
      </c>
      <c r="J12" s="293">
        <v>56.6</v>
      </c>
      <c r="K12" s="179">
        <v>10.5</v>
      </c>
      <c r="L12" s="293">
        <v>95.5</v>
      </c>
      <c r="M12" s="179">
        <v>12.9</v>
      </c>
      <c r="N12" s="293">
        <v>136.9</v>
      </c>
      <c r="O12" s="294">
        <v>6.5</v>
      </c>
      <c r="P12" s="961">
        <v>148</v>
      </c>
      <c r="Q12" s="958">
        <v>8.1</v>
      </c>
      <c r="R12" s="1862"/>
      <c r="S12" s="327"/>
      <c r="T12" s="327"/>
      <c r="U12" s="327"/>
      <c r="V12" s="327"/>
    </row>
    <row r="13" spans="1:22" ht="15" customHeight="1">
      <c r="A13" s="169"/>
      <c r="B13" s="190"/>
      <c r="C13" s="191" t="s">
        <v>108</v>
      </c>
      <c r="D13" s="332">
        <v>25.2</v>
      </c>
      <c r="E13" s="333">
        <v>50.4</v>
      </c>
      <c r="F13" s="333">
        <v>80.7</v>
      </c>
      <c r="G13" s="334">
        <v>123.2</v>
      </c>
      <c r="H13" s="335">
        <v>20.7</v>
      </c>
      <c r="I13" s="192">
        <v>-17.899999999999999</v>
      </c>
      <c r="J13" s="299">
        <v>49.3</v>
      </c>
      <c r="K13" s="192">
        <v>-2.2000000000000002</v>
      </c>
      <c r="L13" s="299">
        <v>87.7</v>
      </c>
      <c r="M13" s="192">
        <v>8.6999999999999993</v>
      </c>
      <c r="N13" s="299">
        <v>127.5</v>
      </c>
      <c r="O13" s="301">
        <v>3.5</v>
      </c>
      <c r="P13" s="959">
        <v>134.4</v>
      </c>
      <c r="Q13" s="960">
        <v>5.4</v>
      </c>
      <c r="R13" s="1862"/>
      <c r="S13" s="327"/>
      <c r="T13" s="327"/>
      <c r="U13" s="327"/>
      <c r="V13" s="327"/>
    </row>
    <row r="14" spans="1:22" ht="15" customHeight="1">
      <c r="A14" s="169"/>
      <c r="B14" s="190"/>
      <c r="C14" s="191" t="s">
        <v>109</v>
      </c>
      <c r="D14" s="332">
        <v>0.5</v>
      </c>
      <c r="E14" s="333">
        <v>0.8</v>
      </c>
      <c r="F14" s="333">
        <v>4</v>
      </c>
      <c r="G14" s="334">
        <v>5.4</v>
      </c>
      <c r="H14" s="335">
        <v>0</v>
      </c>
      <c r="I14" s="192" t="s">
        <v>45</v>
      </c>
      <c r="J14" s="299">
        <v>7.3</v>
      </c>
      <c r="K14" s="192">
        <v>812.5</v>
      </c>
      <c r="L14" s="299">
        <v>7.7</v>
      </c>
      <c r="M14" s="192">
        <v>92.5</v>
      </c>
      <c r="N14" s="299">
        <v>9.4</v>
      </c>
      <c r="O14" s="301">
        <v>74.099999999999994</v>
      </c>
      <c r="P14" s="959">
        <v>13.6</v>
      </c>
      <c r="Q14" s="960">
        <v>44.7</v>
      </c>
      <c r="R14" s="1862"/>
      <c r="S14" s="327"/>
      <c r="T14" s="327"/>
      <c r="U14" s="327"/>
      <c r="V14" s="327"/>
    </row>
    <row r="15" spans="1:22" ht="15" customHeight="1">
      <c r="A15" s="193" t="s">
        <v>48</v>
      </c>
      <c r="B15" s="194"/>
      <c r="C15" s="194"/>
      <c r="D15" s="328">
        <v>-114.1</v>
      </c>
      <c r="E15" s="329">
        <v>-193.7</v>
      </c>
      <c r="F15" s="329">
        <v>-262.39999999999998</v>
      </c>
      <c r="G15" s="330">
        <v>-475</v>
      </c>
      <c r="H15" s="331">
        <v>-151</v>
      </c>
      <c r="I15" s="179">
        <v>32.299999999999997</v>
      </c>
      <c r="J15" s="293">
        <v>-242.3</v>
      </c>
      <c r="K15" s="179">
        <v>25.1</v>
      </c>
      <c r="L15" s="293">
        <v>-320.2</v>
      </c>
      <c r="M15" s="179">
        <v>22</v>
      </c>
      <c r="N15" s="293">
        <v>-412</v>
      </c>
      <c r="O15" s="294">
        <v>-13.3</v>
      </c>
      <c r="P15" s="962">
        <v>-337.5</v>
      </c>
      <c r="Q15" s="963">
        <v>-18.100000000000001</v>
      </c>
      <c r="R15" s="1862"/>
      <c r="S15" s="327"/>
      <c r="T15" s="327"/>
      <c r="U15" s="327"/>
      <c r="V15" s="327"/>
    </row>
    <row r="16" spans="1:22" s="153" customFormat="1" ht="15" customHeight="1">
      <c r="A16" s="198"/>
      <c r="B16" s="199"/>
      <c r="C16" s="200" t="s">
        <v>112</v>
      </c>
      <c r="D16" s="337">
        <v>47</v>
      </c>
      <c r="E16" s="338">
        <v>42.8</v>
      </c>
      <c r="F16" s="338">
        <v>40.700000000000003</v>
      </c>
      <c r="G16" s="339">
        <v>45.7</v>
      </c>
      <c r="H16" s="340">
        <v>51.8</v>
      </c>
      <c r="I16" s="181" t="s">
        <v>45</v>
      </c>
      <c r="J16" s="303">
        <v>46.3</v>
      </c>
      <c r="K16" s="179" t="s">
        <v>45</v>
      </c>
      <c r="L16" s="303">
        <v>43.1</v>
      </c>
      <c r="M16" s="179" t="s">
        <v>45</v>
      </c>
      <c r="N16" s="303">
        <v>42.3</v>
      </c>
      <c r="O16" s="294" t="s">
        <v>45</v>
      </c>
      <c r="P16" s="964">
        <v>36.605206073752711</v>
      </c>
      <c r="Q16" s="997" t="s">
        <v>45</v>
      </c>
      <c r="R16" s="1862"/>
      <c r="S16" s="327"/>
      <c r="T16" s="327"/>
      <c r="U16" s="327"/>
      <c r="V16" s="327"/>
    </row>
    <row r="17" spans="1:22" ht="15" customHeight="1">
      <c r="A17" s="206" t="s">
        <v>49</v>
      </c>
      <c r="B17" s="207"/>
      <c r="C17" s="207"/>
      <c r="D17" s="341">
        <v>154.30000000000001</v>
      </c>
      <c r="E17" s="342">
        <v>310.39999999999998</v>
      </c>
      <c r="F17" s="342">
        <v>466.9</v>
      </c>
      <c r="G17" s="343">
        <v>692.8</v>
      </c>
      <c r="H17" s="344">
        <v>161.19999999999999</v>
      </c>
      <c r="I17" s="212">
        <v>4.5</v>
      </c>
      <c r="J17" s="309">
        <v>337.4</v>
      </c>
      <c r="K17" s="212">
        <v>8.6999999999999993</v>
      </c>
      <c r="L17" s="309">
        <v>517.29999999999995</v>
      </c>
      <c r="M17" s="212">
        <v>10.8</v>
      </c>
      <c r="N17" s="309">
        <v>699.4</v>
      </c>
      <c r="O17" s="310">
        <v>1</v>
      </c>
      <c r="P17" s="965">
        <v>732.5</v>
      </c>
      <c r="Q17" s="998">
        <v>4.7</v>
      </c>
      <c r="R17" s="1862"/>
      <c r="S17" s="327"/>
      <c r="T17" s="327"/>
      <c r="U17" s="327"/>
      <c r="V17" s="327"/>
    </row>
    <row r="18" spans="1:22" s="153" customFormat="1" ht="15" customHeight="1">
      <c r="A18" s="216"/>
      <c r="B18" s="217"/>
      <c r="C18" s="218" t="s">
        <v>113</v>
      </c>
      <c r="D18" s="345">
        <v>57.5</v>
      </c>
      <c r="E18" s="346">
        <v>61.6</v>
      </c>
      <c r="F18" s="346">
        <v>64</v>
      </c>
      <c r="G18" s="347">
        <v>59.3</v>
      </c>
      <c r="H18" s="348">
        <v>51.6</v>
      </c>
      <c r="I18" s="214" t="s">
        <v>45</v>
      </c>
      <c r="J18" s="312">
        <v>58.2</v>
      </c>
      <c r="K18" s="212" t="s">
        <v>45</v>
      </c>
      <c r="L18" s="312">
        <v>61.8</v>
      </c>
      <c r="M18" s="212" t="s">
        <v>45</v>
      </c>
      <c r="N18" s="312">
        <v>62.9</v>
      </c>
      <c r="O18" s="310" t="s">
        <v>45</v>
      </c>
      <c r="P18" s="966">
        <v>68.45794392523365</v>
      </c>
      <c r="Q18" s="1020" t="s">
        <v>45</v>
      </c>
      <c r="R18" s="1862"/>
      <c r="S18" s="327"/>
      <c r="T18" s="327"/>
      <c r="U18" s="327"/>
      <c r="V18" s="327"/>
    </row>
    <row r="19" spans="1:22" ht="15" customHeight="1">
      <c r="A19" s="1131" t="s">
        <v>114</v>
      </c>
      <c r="B19" s="1371"/>
      <c r="C19" s="1371"/>
      <c r="D19" s="332">
        <v>-32.9</v>
      </c>
      <c r="E19" s="333">
        <v>-65.8</v>
      </c>
      <c r="F19" s="333">
        <v>-101</v>
      </c>
      <c r="G19" s="334">
        <v>-143.69999999999999</v>
      </c>
      <c r="H19" s="335">
        <v>-36.1</v>
      </c>
      <c r="I19" s="187">
        <v>9.6999999999999993</v>
      </c>
      <c r="J19" s="299">
        <v>-76.5</v>
      </c>
      <c r="K19" s="187">
        <v>16.3</v>
      </c>
      <c r="L19" s="299">
        <v>-121.7</v>
      </c>
      <c r="M19" s="187">
        <v>20.5</v>
      </c>
      <c r="N19" s="299">
        <v>-162.80000000000001</v>
      </c>
      <c r="O19" s="300">
        <v>13.3</v>
      </c>
      <c r="P19" s="969">
        <v>-171</v>
      </c>
      <c r="Q19" s="960">
        <v>5</v>
      </c>
      <c r="R19" s="1862"/>
      <c r="S19" s="327"/>
      <c r="T19" s="327"/>
      <c r="U19" s="327"/>
    </row>
    <row r="20" spans="1:22" s="351" customFormat="1" ht="15" customHeight="1">
      <c r="A20" s="1755"/>
      <c r="B20" s="1756"/>
      <c r="C20" s="1759" t="s">
        <v>113</v>
      </c>
      <c r="D20" s="353">
        <v>12.3</v>
      </c>
      <c r="E20" s="354">
        <v>13.1</v>
      </c>
      <c r="F20" s="354">
        <v>13.8</v>
      </c>
      <c r="G20" s="355">
        <v>12.3</v>
      </c>
      <c r="H20" s="356">
        <v>11.6</v>
      </c>
      <c r="I20" s="189" t="s">
        <v>45</v>
      </c>
      <c r="J20" s="313">
        <v>13.2</v>
      </c>
      <c r="K20" s="187" t="s">
        <v>45</v>
      </c>
      <c r="L20" s="313">
        <v>14.5</v>
      </c>
      <c r="M20" s="187" t="s">
        <v>45</v>
      </c>
      <c r="N20" s="313">
        <v>14.6</v>
      </c>
      <c r="O20" s="300" t="s">
        <v>45</v>
      </c>
      <c r="P20" s="996">
        <v>15.981308411214954</v>
      </c>
      <c r="Q20" s="1019" t="s">
        <v>45</v>
      </c>
      <c r="R20" s="1862"/>
      <c r="S20" s="401"/>
      <c r="T20" s="401"/>
      <c r="U20" s="401"/>
    </row>
    <row r="21" spans="1:22" ht="15" customHeight="1">
      <c r="A21" s="1758" t="s">
        <v>115</v>
      </c>
      <c r="B21" s="1757"/>
      <c r="C21" s="1760"/>
      <c r="D21" s="332">
        <v>-22.7</v>
      </c>
      <c r="E21" s="333">
        <v>-44.6</v>
      </c>
      <c r="F21" s="333">
        <v>-68.3</v>
      </c>
      <c r="G21" s="334">
        <v>-98.8</v>
      </c>
      <c r="H21" s="335">
        <v>-21</v>
      </c>
      <c r="I21" s="187">
        <v>-7.5</v>
      </c>
      <c r="J21" s="299">
        <v>-45</v>
      </c>
      <c r="K21" s="187">
        <v>0.9</v>
      </c>
      <c r="L21" s="299">
        <v>-71.400000000000006</v>
      </c>
      <c r="M21" s="187">
        <v>4.5</v>
      </c>
      <c r="N21" s="299">
        <v>-102</v>
      </c>
      <c r="O21" s="300">
        <v>3.2</v>
      </c>
      <c r="P21" s="969">
        <v>-102</v>
      </c>
      <c r="Q21" s="1887">
        <v>0</v>
      </c>
      <c r="R21" s="1862"/>
      <c r="S21" s="327"/>
      <c r="T21" s="327"/>
      <c r="U21" s="327"/>
    </row>
    <row r="22" spans="1:22" s="351" customFormat="1" ht="15" customHeight="1">
      <c r="A22" s="1761"/>
      <c r="B22" s="154"/>
      <c r="C22" s="6" t="s">
        <v>113</v>
      </c>
      <c r="D22" s="353">
        <v>8.5</v>
      </c>
      <c r="E22" s="354">
        <v>8.8000000000000007</v>
      </c>
      <c r="F22" s="354">
        <v>9.4</v>
      </c>
      <c r="G22" s="355">
        <v>8.5</v>
      </c>
      <c r="H22" s="356">
        <v>6.7</v>
      </c>
      <c r="I22" s="189" t="s">
        <v>45</v>
      </c>
      <c r="J22" s="313">
        <v>7.8</v>
      </c>
      <c r="K22" s="187" t="s">
        <v>45</v>
      </c>
      <c r="L22" s="313">
        <v>8.5</v>
      </c>
      <c r="M22" s="187" t="s">
        <v>45</v>
      </c>
      <c r="N22" s="313">
        <v>9.1999999999999993</v>
      </c>
      <c r="O22" s="300" t="s">
        <v>45</v>
      </c>
      <c r="P22" s="996">
        <v>9.5327102803738324</v>
      </c>
      <c r="Q22" s="1019" t="s">
        <v>45</v>
      </c>
      <c r="R22" s="1862"/>
      <c r="S22" s="401"/>
      <c r="T22" s="401"/>
      <c r="U22" s="401"/>
    </row>
    <row r="23" spans="1:22" ht="15" customHeight="1">
      <c r="A23" s="1767" t="s">
        <v>116</v>
      </c>
      <c r="B23" s="1762"/>
      <c r="C23" s="1727"/>
      <c r="D23" s="332">
        <v>0.2</v>
      </c>
      <c r="E23" s="333">
        <v>1.4</v>
      </c>
      <c r="F23" s="333">
        <v>1.5</v>
      </c>
      <c r="G23" s="334">
        <v>1.4</v>
      </c>
      <c r="H23" s="335">
        <v>1.3</v>
      </c>
      <c r="I23" s="187">
        <v>550</v>
      </c>
      <c r="J23" s="299">
        <v>16.2</v>
      </c>
      <c r="K23" s="187" t="s">
        <v>190</v>
      </c>
      <c r="L23" s="299">
        <v>16.3</v>
      </c>
      <c r="M23" s="187">
        <v>986.7</v>
      </c>
      <c r="N23" s="299">
        <v>16.100000000000001</v>
      </c>
      <c r="O23" s="300" t="s">
        <v>171</v>
      </c>
      <c r="P23" s="969">
        <v>0.5</v>
      </c>
      <c r="Q23" s="960">
        <v>-96.9</v>
      </c>
      <c r="R23" s="1862"/>
      <c r="S23" s="327"/>
      <c r="T23" s="327"/>
      <c r="U23" s="327"/>
    </row>
    <row r="24" spans="1:22" ht="15" customHeight="1">
      <c r="A24" s="236" t="s">
        <v>53</v>
      </c>
      <c r="B24" s="207"/>
      <c r="C24" s="1140"/>
      <c r="D24" s="341">
        <v>98.9</v>
      </c>
      <c r="E24" s="342">
        <v>201.4</v>
      </c>
      <c r="F24" s="342">
        <v>299</v>
      </c>
      <c r="G24" s="343">
        <v>451.7</v>
      </c>
      <c r="H24" s="344">
        <v>105.4</v>
      </c>
      <c r="I24" s="212">
        <v>6.6</v>
      </c>
      <c r="J24" s="309">
        <v>232</v>
      </c>
      <c r="K24" s="212">
        <v>15.2</v>
      </c>
      <c r="L24" s="309">
        <v>340.5</v>
      </c>
      <c r="M24" s="212">
        <v>13.9</v>
      </c>
      <c r="N24" s="309">
        <v>450.7</v>
      </c>
      <c r="O24" s="310">
        <v>-0.2</v>
      </c>
      <c r="P24" s="965">
        <v>460</v>
      </c>
      <c r="Q24" s="982">
        <v>2.1</v>
      </c>
      <c r="R24" s="1862"/>
      <c r="S24" s="327"/>
      <c r="T24" s="327"/>
      <c r="U24" s="327"/>
    </row>
    <row r="25" spans="1:22" s="153" customFormat="1" ht="15" customHeight="1">
      <c r="A25" s="1381"/>
      <c r="B25" s="217"/>
      <c r="C25" s="1141" t="s">
        <v>113</v>
      </c>
      <c r="D25" s="345">
        <v>36.799999999999997</v>
      </c>
      <c r="E25" s="346">
        <v>40</v>
      </c>
      <c r="F25" s="346">
        <v>41</v>
      </c>
      <c r="G25" s="347">
        <v>38.700000000000003</v>
      </c>
      <c r="H25" s="348">
        <v>33.799999999999997</v>
      </c>
      <c r="I25" s="214" t="s">
        <v>45</v>
      </c>
      <c r="J25" s="312">
        <v>40</v>
      </c>
      <c r="K25" s="212" t="s">
        <v>45</v>
      </c>
      <c r="L25" s="312">
        <v>40.700000000000003</v>
      </c>
      <c r="M25" s="212" t="s">
        <v>45</v>
      </c>
      <c r="N25" s="312">
        <v>40.6</v>
      </c>
      <c r="O25" s="310" t="s">
        <v>45</v>
      </c>
      <c r="P25" s="966">
        <v>42.990654205607477</v>
      </c>
      <c r="Q25" s="1020" t="s">
        <v>45</v>
      </c>
      <c r="R25" s="1862"/>
      <c r="S25" s="327"/>
      <c r="T25" s="327"/>
      <c r="U25" s="327"/>
    </row>
    <row r="26" spans="1:22" ht="15" customHeight="1">
      <c r="A26" s="1136" t="s">
        <v>54</v>
      </c>
      <c r="B26" s="1371"/>
      <c r="C26" s="1768"/>
      <c r="D26" s="332" t="s">
        <v>55</v>
      </c>
      <c r="E26" s="333" t="s">
        <v>55</v>
      </c>
      <c r="F26" s="333" t="s">
        <v>55</v>
      </c>
      <c r="G26" s="334">
        <v>-0.1</v>
      </c>
      <c r="H26" s="299" t="s">
        <v>55</v>
      </c>
      <c r="I26" s="358">
        <v>0</v>
      </c>
      <c r="J26" s="299" t="s">
        <v>55</v>
      </c>
      <c r="K26" s="358">
        <v>0</v>
      </c>
      <c r="L26" s="299" t="s">
        <v>55</v>
      </c>
      <c r="M26" s="358">
        <v>0</v>
      </c>
      <c r="N26" s="299" t="s">
        <v>55</v>
      </c>
      <c r="O26" s="952" t="s">
        <v>45</v>
      </c>
      <c r="P26" s="1823"/>
      <c r="Q26" s="968"/>
      <c r="R26" s="1862"/>
      <c r="S26" s="327"/>
      <c r="T26" s="327"/>
      <c r="U26" s="327"/>
    </row>
    <row r="27" spans="1:22" ht="15" customHeight="1">
      <c r="A27" s="239" t="s">
        <v>56</v>
      </c>
      <c r="B27" s="224"/>
      <c r="C27" s="240"/>
      <c r="D27" s="332">
        <v>1.6</v>
      </c>
      <c r="E27" s="333">
        <v>2.4</v>
      </c>
      <c r="F27" s="333">
        <v>0.6</v>
      </c>
      <c r="G27" s="334">
        <v>0.1</v>
      </c>
      <c r="H27" s="335">
        <v>1.4</v>
      </c>
      <c r="I27" s="187">
        <v>-12.5</v>
      </c>
      <c r="J27" s="1016">
        <v>2.8</v>
      </c>
      <c r="K27" s="187">
        <v>16.7</v>
      </c>
      <c r="L27" s="1016">
        <v>3.6</v>
      </c>
      <c r="M27" s="187">
        <v>500</v>
      </c>
      <c r="N27" s="299">
        <v>4.7</v>
      </c>
      <c r="O27" s="300" t="s">
        <v>496</v>
      </c>
      <c r="P27" s="1823"/>
      <c r="Q27" s="968"/>
      <c r="R27" s="1862"/>
      <c r="S27" s="327"/>
      <c r="T27" s="327"/>
      <c r="U27" s="327"/>
    </row>
    <row r="28" spans="1:22" ht="15" customHeight="1">
      <c r="A28" s="239" t="s">
        <v>57</v>
      </c>
      <c r="B28" s="224"/>
      <c r="C28" s="240"/>
      <c r="D28" s="332">
        <v>-2.4</v>
      </c>
      <c r="E28" s="333">
        <v>-2.4</v>
      </c>
      <c r="F28" s="333">
        <v>-2.4</v>
      </c>
      <c r="G28" s="334">
        <v>-2.1</v>
      </c>
      <c r="H28" s="879" t="s">
        <v>45</v>
      </c>
      <c r="I28" s="187" t="s">
        <v>45</v>
      </c>
      <c r="J28" s="1018" t="s">
        <v>45</v>
      </c>
      <c r="K28" s="187" t="s">
        <v>45</v>
      </c>
      <c r="L28" s="1018" t="s">
        <v>45</v>
      </c>
      <c r="M28" s="187" t="s">
        <v>45</v>
      </c>
      <c r="N28" s="299" t="s">
        <v>45</v>
      </c>
      <c r="O28" s="882" t="s">
        <v>45</v>
      </c>
      <c r="P28" s="1824"/>
      <c r="Q28" s="968"/>
      <c r="R28" s="1862"/>
      <c r="S28" s="327"/>
      <c r="T28" s="327"/>
      <c r="U28" s="327"/>
    </row>
    <row r="29" spans="1:22" ht="15" customHeight="1">
      <c r="A29" s="193" t="s">
        <v>58</v>
      </c>
      <c r="B29" s="194"/>
      <c r="C29" s="241"/>
      <c r="D29" s="328">
        <v>98.1</v>
      </c>
      <c r="E29" s="329">
        <v>201.4</v>
      </c>
      <c r="F29" s="329">
        <v>297.10000000000002</v>
      </c>
      <c r="G29" s="330">
        <v>449.5</v>
      </c>
      <c r="H29" s="331">
        <v>106.7</v>
      </c>
      <c r="I29" s="179">
        <v>8.8000000000000007</v>
      </c>
      <c r="J29" s="394">
        <v>234.7</v>
      </c>
      <c r="K29" s="179">
        <v>16.5</v>
      </c>
      <c r="L29" s="394">
        <v>344.1</v>
      </c>
      <c r="M29" s="179">
        <v>15.8</v>
      </c>
      <c r="N29" s="394">
        <v>455.3</v>
      </c>
      <c r="O29" s="294">
        <v>1.3</v>
      </c>
      <c r="P29" s="970"/>
      <c r="Q29" s="971"/>
      <c r="R29" s="1862"/>
      <c r="S29" s="327"/>
      <c r="T29" s="327"/>
      <c r="U29" s="327"/>
    </row>
    <row r="30" spans="1:22" s="153" customFormat="1" ht="15" customHeight="1">
      <c r="A30" s="198"/>
      <c r="B30" s="199"/>
      <c r="C30" s="200" t="s">
        <v>113</v>
      </c>
      <c r="D30" s="337">
        <v>36.5</v>
      </c>
      <c r="E30" s="338">
        <v>40</v>
      </c>
      <c r="F30" s="338">
        <v>40.700000000000003</v>
      </c>
      <c r="G30" s="339">
        <v>38.5</v>
      </c>
      <c r="H30" s="340">
        <v>34.200000000000003</v>
      </c>
      <c r="I30" s="181" t="s">
        <v>45</v>
      </c>
      <c r="J30" s="397">
        <v>40.5</v>
      </c>
      <c r="K30" s="181" t="s">
        <v>45</v>
      </c>
      <c r="L30" s="397">
        <v>41.1</v>
      </c>
      <c r="M30" s="181" t="s">
        <v>45</v>
      </c>
      <c r="N30" s="397">
        <v>41</v>
      </c>
      <c r="O30" s="182" t="s">
        <v>45</v>
      </c>
      <c r="P30" s="972"/>
      <c r="Q30" s="973"/>
      <c r="R30" s="1862"/>
      <c r="S30" s="327"/>
      <c r="T30" s="327"/>
      <c r="U30" s="327"/>
    </row>
    <row r="31" spans="1:22" ht="15" customHeight="1">
      <c r="A31" s="239" t="s">
        <v>59</v>
      </c>
      <c r="B31" s="224"/>
      <c r="C31" s="240"/>
      <c r="D31" s="332">
        <v>-27.5</v>
      </c>
      <c r="E31" s="333">
        <v>-56.7</v>
      </c>
      <c r="F31" s="333">
        <v>-84.1</v>
      </c>
      <c r="G31" s="334">
        <v>-131.80000000000001</v>
      </c>
      <c r="H31" s="335">
        <v>-28.3</v>
      </c>
      <c r="I31" s="187">
        <v>2.9</v>
      </c>
      <c r="J31" s="395">
        <v>-63.3</v>
      </c>
      <c r="K31" s="187">
        <v>11.6</v>
      </c>
      <c r="L31" s="395">
        <v>-93.8</v>
      </c>
      <c r="M31" s="187">
        <v>11.5</v>
      </c>
      <c r="N31" s="395">
        <v>-121.8</v>
      </c>
      <c r="O31" s="300">
        <v>-7.6</v>
      </c>
      <c r="P31" s="967"/>
      <c r="Q31" s="968"/>
      <c r="R31" s="1862"/>
      <c r="S31" s="327"/>
      <c r="T31" s="327"/>
      <c r="U31" s="327"/>
    </row>
    <row r="32" spans="1:22" ht="15" customHeight="1">
      <c r="A32" s="206" t="s">
        <v>60</v>
      </c>
      <c r="B32" s="207"/>
      <c r="C32" s="237"/>
      <c r="D32" s="341">
        <v>70.599999999999994</v>
      </c>
      <c r="E32" s="342">
        <v>144.69999999999999</v>
      </c>
      <c r="F32" s="342">
        <v>213</v>
      </c>
      <c r="G32" s="343">
        <v>317.7</v>
      </c>
      <c r="H32" s="344">
        <v>78.400000000000006</v>
      </c>
      <c r="I32" s="212">
        <v>11</v>
      </c>
      <c r="J32" s="399">
        <v>171.4</v>
      </c>
      <c r="K32" s="212">
        <v>18.5</v>
      </c>
      <c r="L32" s="399">
        <v>250.3</v>
      </c>
      <c r="M32" s="212">
        <v>17.5</v>
      </c>
      <c r="N32" s="399">
        <v>333.6</v>
      </c>
      <c r="O32" s="310">
        <v>5</v>
      </c>
      <c r="P32" s="974">
        <v>335.5</v>
      </c>
      <c r="Q32" s="982">
        <v>0.6</v>
      </c>
      <c r="R32" s="1862"/>
      <c r="S32" s="327"/>
      <c r="T32" s="327"/>
      <c r="U32" s="327"/>
    </row>
    <row r="33" spans="1:21" s="153" customFormat="1" ht="15" customHeight="1">
      <c r="A33" s="242"/>
      <c r="B33" s="243"/>
      <c r="C33" s="244" t="s">
        <v>113</v>
      </c>
      <c r="D33" s="345">
        <v>26.3</v>
      </c>
      <c r="E33" s="363">
        <v>28.7</v>
      </c>
      <c r="F33" s="363">
        <v>29.2</v>
      </c>
      <c r="G33" s="347">
        <v>27.2</v>
      </c>
      <c r="H33" s="348">
        <v>25.1</v>
      </c>
      <c r="I33" s="214" t="s">
        <v>45</v>
      </c>
      <c r="J33" s="400">
        <v>29.6</v>
      </c>
      <c r="K33" s="214" t="s">
        <v>45</v>
      </c>
      <c r="L33" s="400">
        <v>29.9</v>
      </c>
      <c r="M33" s="214" t="s">
        <v>45</v>
      </c>
      <c r="N33" s="400">
        <v>30</v>
      </c>
      <c r="O33" s="215" t="s">
        <v>45</v>
      </c>
      <c r="P33" s="975">
        <v>31.355140186915886</v>
      </c>
      <c r="Q33" s="1020" t="s">
        <v>45</v>
      </c>
      <c r="R33" s="1862"/>
      <c r="S33" s="327"/>
      <c r="T33" s="327"/>
      <c r="U33" s="327"/>
    </row>
    <row r="34" spans="1:21" s="153" customFormat="1" ht="4.9000000000000004" customHeight="1">
      <c r="A34" s="245"/>
      <c r="B34" s="246"/>
      <c r="C34" s="247"/>
      <c r="D34" s="403"/>
      <c r="E34" s="365"/>
      <c r="F34" s="365"/>
      <c r="G34" s="367"/>
      <c r="H34" s="404"/>
      <c r="I34" s="405"/>
      <c r="J34" s="406"/>
      <c r="K34" s="405"/>
      <c r="L34" s="406"/>
      <c r="M34" s="405"/>
      <c r="N34" s="406"/>
      <c r="O34" s="407"/>
      <c r="P34" s="976"/>
      <c r="Q34" s="977"/>
      <c r="R34" s="1862"/>
      <c r="S34" s="327"/>
      <c r="T34" s="327"/>
      <c r="U34" s="327"/>
    </row>
    <row r="35" spans="1:21" ht="15" customHeight="1">
      <c r="A35" s="253" t="s">
        <v>61</v>
      </c>
      <c r="B35" s="254"/>
      <c r="C35" s="255"/>
      <c r="D35" s="408" t="s">
        <v>118</v>
      </c>
      <c r="E35" s="409" t="s">
        <v>118</v>
      </c>
      <c r="F35" s="409" t="s">
        <v>118</v>
      </c>
      <c r="G35" s="374" t="s">
        <v>118</v>
      </c>
      <c r="H35" s="410" t="s">
        <v>118</v>
      </c>
      <c r="I35" s="411"/>
      <c r="J35" s="412"/>
      <c r="K35" s="411"/>
      <c r="L35" s="412"/>
      <c r="M35" s="411"/>
      <c r="N35" s="412"/>
      <c r="O35" s="413"/>
      <c r="P35" s="978"/>
      <c r="Q35" s="979"/>
      <c r="R35" s="1862"/>
      <c r="S35" s="327"/>
      <c r="T35" s="327"/>
      <c r="U35" s="327"/>
    </row>
    <row r="36" spans="1:21" ht="15" customHeight="1">
      <c r="A36" s="262"/>
      <c r="B36" s="224" t="s">
        <v>119</v>
      </c>
      <c r="C36" s="240"/>
      <c r="D36" s="377">
        <v>70.599999999999994</v>
      </c>
      <c r="E36" s="378">
        <v>144.69999999999999</v>
      </c>
      <c r="F36" s="378">
        <v>213</v>
      </c>
      <c r="G36" s="379">
        <v>317.7</v>
      </c>
      <c r="H36" s="414">
        <v>78.400000000000006</v>
      </c>
      <c r="I36" s="415">
        <v>11</v>
      </c>
      <c r="J36" s="416">
        <v>171.4</v>
      </c>
      <c r="K36" s="415">
        <v>18.5</v>
      </c>
      <c r="L36" s="416">
        <v>250.3</v>
      </c>
      <c r="M36" s="415">
        <v>17.5</v>
      </c>
      <c r="N36" s="416">
        <v>333.6</v>
      </c>
      <c r="O36" s="417">
        <v>5</v>
      </c>
      <c r="P36" s="967"/>
      <c r="Q36" s="968"/>
      <c r="R36" s="1862"/>
      <c r="S36" s="327"/>
      <c r="T36" s="327"/>
      <c r="U36" s="327"/>
    </row>
    <row r="37" spans="1:21" ht="15" customHeight="1">
      <c r="A37" s="263"/>
      <c r="B37" s="264" t="s">
        <v>120</v>
      </c>
      <c r="C37" s="265"/>
      <c r="D37" s="382" t="s">
        <v>45</v>
      </c>
      <c r="E37" s="383" t="s">
        <v>45</v>
      </c>
      <c r="F37" s="383" t="s">
        <v>45</v>
      </c>
      <c r="G37" s="384" t="s">
        <v>45</v>
      </c>
      <c r="H37" s="418" t="s">
        <v>45</v>
      </c>
      <c r="I37" s="415" t="s">
        <v>45</v>
      </c>
      <c r="J37" s="415" t="s">
        <v>45</v>
      </c>
      <c r="K37" s="415" t="s">
        <v>45</v>
      </c>
      <c r="L37" s="415" t="s">
        <v>45</v>
      </c>
      <c r="M37" s="415" t="s">
        <v>45</v>
      </c>
      <c r="N37" s="415" t="s">
        <v>45</v>
      </c>
      <c r="O37" s="417" t="s">
        <v>45</v>
      </c>
      <c r="P37" s="967"/>
      <c r="Q37" s="968"/>
      <c r="R37" s="1862"/>
      <c r="S37" s="327"/>
      <c r="T37" s="327"/>
      <c r="U37" s="327"/>
    </row>
    <row r="38" spans="1:21" ht="42" customHeight="1">
      <c r="A38" s="1977" t="s">
        <v>191</v>
      </c>
      <c r="B38" s="1978"/>
      <c r="C38" s="1979"/>
      <c r="D38" s="804">
        <v>1645</v>
      </c>
      <c r="E38" s="805">
        <v>1645</v>
      </c>
      <c r="F38" s="805">
        <v>1645</v>
      </c>
      <c r="G38" s="806">
        <v>1645</v>
      </c>
      <c r="H38" s="875">
        <v>1645</v>
      </c>
      <c r="I38" s="885">
        <v>0</v>
      </c>
      <c r="J38" s="876">
        <v>1645</v>
      </c>
      <c r="K38" s="885">
        <v>0</v>
      </c>
      <c r="L38" s="876">
        <v>1645</v>
      </c>
      <c r="M38" s="885" t="s">
        <v>226</v>
      </c>
      <c r="N38" s="876">
        <v>1645</v>
      </c>
      <c r="O38" s="1004" t="s">
        <v>226</v>
      </c>
      <c r="P38" s="980"/>
      <c r="Q38" s="981"/>
      <c r="R38" s="1862"/>
      <c r="S38" s="327"/>
      <c r="T38" s="327"/>
      <c r="U38" s="327"/>
    </row>
    <row r="39" spans="1:21" ht="15" customHeight="1">
      <c r="A39" s="1309" t="s">
        <v>172</v>
      </c>
      <c r="B39" s="1310"/>
      <c r="C39" s="1311"/>
      <c r="D39" s="421">
        <v>42.91</v>
      </c>
      <c r="E39" s="422">
        <v>87.97</v>
      </c>
      <c r="F39" s="1753">
        <v>129.47999999999999</v>
      </c>
      <c r="G39" s="1751">
        <v>193.11</v>
      </c>
      <c r="H39" s="423">
        <v>47.66</v>
      </c>
      <c r="I39" s="419">
        <v>11.1</v>
      </c>
      <c r="J39" s="424">
        <v>104.19</v>
      </c>
      <c r="K39" s="419">
        <v>18.399999999999999</v>
      </c>
      <c r="L39" s="424">
        <v>152.11000000000001</v>
      </c>
      <c r="M39" s="419">
        <v>17.5</v>
      </c>
      <c r="N39" s="424">
        <v>202.71</v>
      </c>
      <c r="O39" s="420">
        <v>5</v>
      </c>
      <c r="P39" s="1005">
        <v>204</v>
      </c>
      <c r="Q39" s="982">
        <v>0.6</v>
      </c>
      <c r="R39" s="1862"/>
      <c r="S39" s="327"/>
      <c r="T39" s="327"/>
      <c r="U39" s="327"/>
    </row>
    <row r="40" spans="1:21" ht="15" customHeight="1">
      <c r="A40" s="1312" t="s">
        <v>192</v>
      </c>
      <c r="B40" s="1313"/>
      <c r="C40" s="1314"/>
      <c r="D40" s="1746" t="s">
        <v>118</v>
      </c>
      <c r="E40" s="1745" t="s">
        <v>118</v>
      </c>
      <c r="F40" s="1754" t="s">
        <v>118</v>
      </c>
      <c r="G40" s="1752">
        <v>40.4</v>
      </c>
      <c r="H40" s="1811" t="s">
        <v>118</v>
      </c>
      <c r="I40" s="1812"/>
      <c r="J40" s="1812"/>
      <c r="K40" s="1812"/>
      <c r="L40" s="1812"/>
      <c r="M40" s="1812"/>
      <c r="N40" s="1812"/>
      <c r="O40" s="1813">
        <v>39.5</v>
      </c>
      <c r="P40" s="1006">
        <v>40.200000000000003</v>
      </c>
      <c r="Q40" s="1021" t="s">
        <v>45</v>
      </c>
      <c r="R40" s="1862"/>
      <c r="S40" s="327"/>
      <c r="T40" s="327"/>
      <c r="U40" s="327"/>
    </row>
    <row r="41" spans="1:21" ht="15" customHeight="1">
      <c r="A41" s="376"/>
      <c r="B41" s="224" t="s">
        <v>193</v>
      </c>
      <c r="C41" s="240"/>
      <c r="D41" s="1747" t="s">
        <v>118</v>
      </c>
      <c r="E41" s="1748" t="s">
        <v>118</v>
      </c>
      <c r="F41" s="1748" t="s">
        <v>118</v>
      </c>
      <c r="G41" s="1744">
        <v>78</v>
      </c>
      <c r="H41" s="1810" t="s">
        <v>118</v>
      </c>
      <c r="I41" s="1809"/>
      <c r="J41" s="1809"/>
      <c r="K41" s="1809"/>
      <c r="L41" s="1809"/>
      <c r="M41" s="1809"/>
      <c r="N41" s="1809"/>
      <c r="O41" s="1849">
        <v>80</v>
      </c>
      <c r="P41" s="1851">
        <v>82</v>
      </c>
      <c r="Q41" s="1860" t="s">
        <v>45</v>
      </c>
      <c r="R41" s="1862"/>
      <c r="S41" s="327"/>
      <c r="T41" s="327"/>
      <c r="U41" s="327"/>
    </row>
    <row r="42" spans="1:21" ht="15" customHeight="1">
      <c r="A42" s="376"/>
      <c r="B42" s="264" t="s">
        <v>194</v>
      </c>
      <c r="C42" s="265"/>
      <c r="D42" s="1740" t="s">
        <v>118</v>
      </c>
      <c r="E42" s="1748" t="s">
        <v>118</v>
      </c>
      <c r="F42" s="1750" t="s">
        <v>118</v>
      </c>
      <c r="G42" s="1742">
        <v>40</v>
      </c>
      <c r="H42" s="1806" t="s">
        <v>118</v>
      </c>
      <c r="I42" s="1809"/>
      <c r="J42" s="1809"/>
      <c r="K42" s="1809"/>
      <c r="L42" s="1809"/>
      <c r="M42" s="1809"/>
      <c r="N42" s="1809"/>
      <c r="O42" s="1850">
        <v>40</v>
      </c>
      <c r="P42" s="1851">
        <v>41</v>
      </c>
      <c r="Q42" s="1860" t="s">
        <v>45</v>
      </c>
      <c r="R42" s="1862"/>
      <c r="S42" s="327"/>
      <c r="T42" s="327"/>
      <c r="U42" s="327"/>
    </row>
    <row r="43" spans="1:21" ht="15" customHeight="1" thickBot="1">
      <c r="A43" s="425"/>
      <c r="B43" s="1795" t="s">
        <v>195</v>
      </c>
      <c r="C43" s="1796"/>
      <c r="D43" s="1741" t="s">
        <v>118</v>
      </c>
      <c r="E43" s="1749" t="s">
        <v>118</v>
      </c>
      <c r="F43" s="1749" t="s">
        <v>118</v>
      </c>
      <c r="G43" s="1743">
        <v>38</v>
      </c>
      <c r="H43" s="1807" t="s">
        <v>118</v>
      </c>
      <c r="I43" s="1808"/>
      <c r="J43" s="1808"/>
      <c r="K43" s="1808"/>
      <c r="L43" s="1808"/>
      <c r="M43" s="1808"/>
      <c r="N43" s="1808"/>
      <c r="O43" s="1832">
        <v>40</v>
      </c>
      <c r="P43" s="1852">
        <v>41</v>
      </c>
      <c r="Q43" s="1861" t="s">
        <v>45</v>
      </c>
      <c r="R43" s="1862"/>
      <c r="S43" s="327"/>
      <c r="T43" s="327"/>
      <c r="U43" s="327"/>
    </row>
    <row r="45" spans="1:21" ht="15" customHeight="1">
      <c r="A45" s="85" t="s">
        <v>173</v>
      </c>
    </row>
    <row r="46" spans="1:21" ht="15" customHeight="1">
      <c r="A46" s="85" t="s">
        <v>196</v>
      </c>
    </row>
    <row r="47" spans="1:21" ht="15" customHeight="1">
      <c r="A47" s="155" t="s">
        <v>124</v>
      </c>
    </row>
    <row r="48" spans="1:21" ht="15" customHeight="1">
      <c r="A48" s="85" t="s">
        <v>125</v>
      </c>
    </row>
    <row r="49" spans="1:7" ht="15" customHeight="1">
      <c r="A49" s="85" t="s">
        <v>126</v>
      </c>
    </row>
    <row r="50" spans="1:7" ht="15" customHeight="1"/>
    <row r="51" spans="1:7" ht="12.75" customHeight="1">
      <c r="D51" s="327"/>
      <c r="E51" s="327"/>
      <c r="F51" s="327"/>
      <c r="G51" s="32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Results for FY2023(IFRS)　　　5</oddHeader>
  </headerFooter>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128" customWidth="1" collapsed="1"/>
    <col min="20" max="20" width="34.375" bestFit="1" customWidth="1"/>
  </cols>
  <sheetData>
    <row r="1" spans="2:28">
      <c r="R1" s="1129" t="s">
        <v>71</v>
      </c>
    </row>
    <row r="2" spans="2:28" ht="14.25">
      <c r="B2" s="87" t="s">
        <v>186</v>
      </c>
      <c r="C2" s="85"/>
      <c r="D2" s="85"/>
      <c r="E2" s="85"/>
      <c r="F2" s="85"/>
      <c r="G2" s="85"/>
      <c r="H2" s="85"/>
      <c r="I2" s="85"/>
      <c r="J2" s="85"/>
      <c r="K2" s="85"/>
      <c r="L2" s="85"/>
      <c r="M2" s="85"/>
      <c r="N2" s="85"/>
      <c r="O2" s="85"/>
      <c r="R2" s="13" t="s">
        <v>197</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73</v>
      </c>
    </row>
    <row r="4" spans="2:28">
      <c r="B4" s="1947"/>
      <c r="C4" s="1948"/>
      <c r="D4" s="1948"/>
      <c r="E4" s="1932" t="s">
        <v>31</v>
      </c>
      <c r="F4" s="1933"/>
      <c r="G4" s="1933"/>
      <c r="H4" s="1933"/>
      <c r="I4" s="1933"/>
      <c r="J4" s="1933"/>
      <c r="K4" s="1933"/>
      <c r="L4" s="1934"/>
      <c r="M4" s="1217"/>
      <c r="N4" s="1217"/>
      <c r="O4" s="1217"/>
      <c r="R4" s="1921"/>
      <c r="S4" s="1922"/>
      <c r="T4" s="1922"/>
      <c r="U4" s="1932" t="s">
        <v>128</v>
      </c>
      <c r="V4" s="1933"/>
      <c r="W4" s="1933"/>
      <c r="X4" s="1933"/>
      <c r="Y4" s="1933"/>
      <c r="Z4" s="1933"/>
      <c r="AA4" s="1933"/>
      <c r="AB4" s="1934"/>
    </row>
    <row r="5" spans="2:28">
      <c r="B5" s="1949"/>
      <c r="C5" s="1925"/>
      <c r="D5" s="1925"/>
      <c r="E5" s="1937">
        <v>2023</v>
      </c>
      <c r="F5" s="1936"/>
      <c r="G5" s="1936"/>
      <c r="H5" s="1936"/>
      <c r="I5" s="1936"/>
      <c r="J5" s="1936"/>
      <c r="K5" s="1936"/>
      <c r="L5" s="1938"/>
      <c r="M5" s="1217"/>
      <c r="N5" s="1217"/>
      <c r="O5" s="1217"/>
      <c r="R5" s="1924"/>
      <c r="S5" s="1925"/>
      <c r="T5" s="1925"/>
      <c r="U5" s="1951">
        <v>2023</v>
      </c>
      <c r="V5" s="1943"/>
      <c r="W5" s="1943"/>
      <c r="X5" s="1943"/>
      <c r="Y5" s="1943"/>
      <c r="Z5" s="1943"/>
      <c r="AA5" s="1943"/>
      <c r="AB5" s="1952"/>
    </row>
    <row r="6" spans="2:28">
      <c r="B6" s="1949"/>
      <c r="C6" s="1925"/>
      <c r="D6" s="1925"/>
      <c r="E6" s="164" t="s">
        <v>25</v>
      </c>
      <c r="F6" s="1939" t="s">
        <v>105</v>
      </c>
      <c r="G6" s="162" t="s">
        <v>39</v>
      </c>
      <c r="H6" s="1939" t="s">
        <v>105</v>
      </c>
      <c r="I6" s="162" t="s">
        <v>169</v>
      </c>
      <c r="J6" s="1939" t="s">
        <v>105</v>
      </c>
      <c r="K6" s="162" t="s">
        <v>75</v>
      </c>
      <c r="L6" s="1941" t="s">
        <v>105</v>
      </c>
      <c r="M6" s="93"/>
      <c r="N6" s="93"/>
      <c r="O6" s="93"/>
      <c r="R6" s="1924"/>
      <c r="S6" s="1925"/>
      <c r="T6" s="1925"/>
      <c r="U6" s="164" t="s">
        <v>129</v>
      </c>
      <c r="V6" s="1953" t="s">
        <v>130</v>
      </c>
      <c r="W6" s="162" t="s">
        <v>176</v>
      </c>
      <c r="X6" s="1953" t="s">
        <v>130</v>
      </c>
      <c r="Y6" s="162" t="s">
        <v>177</v>
      </c>
      <c r="Z6" s="1953" t="s">
        <v>130</v>
      </c>
      <c r="AA6" s="162" t="s">
        <v>178</v>
      </c>
      <c r="AB6" s="1955" t="s">
        <v>130</v>
      </c>
    </row>
    <row r="7" spans="2:28">
      <c r="B7" s="1950"/>
      <c r="C7" s="1928"/>
      <c r="D7" s="1928"/>
      <c r="E7" s="168" t="s">
        <v>8</v>
      </c>
      <c r="F7" s="1940"/>
      <c r="G7" s="166" t="s">
        <v>8</v>
      </c>
      <c r="H7" s="1940"/>
      <c r="I7" s="166" t="s">
        <v>8</v>
      </c>
      <c r="J7" s="1940"/>
      <c r="K7" s="166" t="s">
        <v>8</v>
      </c>
      <c r="L7" s="1942"/>
      <c r="M7" s="93"/>
      <c r="N7" s="93"/>
      <c r="O7" s="93"/>
      <c r="R7" s="1927"/>
      <c r="S7" s="1928"/>
      <c r="T7" s="1928"/>
      <c r="U7" s="168" t="s">
        <v>134</v>
      </c>
      <c r="V7" s="1954"/>
      <c r="W7" s="166" t="s">
        <v>134</v>
      </c>
      <c r="X7" s="1954"/>
      <c r="Y7" s="166" t="s">
        <v>134</v>
      </c>
      <c r="Z7" s="1954"/>
      <c r="AA7" s="166" t="s">
        <v>134</v>
      </c>
      <c r="AB7" s="1956"/>
    </row>
    <row r="8" spans="2:28">
      <c r="B8" s="169" t="s">
        <v>44</v>
      </c>
      <c r="C8" s="170"/>
      <c r="D8" s="171"/>
      <c r="E8" s="1220">
        <f>IF(U8="","",U8/10)</f>
        <v>312.2</v>
      </c>
      <c r="F8" s="1221">
        <f>V8</f>
        <v>16.3</v>
      </c>
      <c r="G8" s="1222"/>
      <c r="H8" s="1221"/>
      <c r="I8" s="1222"/>
      <c r="J8" s="1221"/>
      <c r="K8" s="1222"/>
      <c r="L8" s="1223"/>
      <c r="M8" s="93"/>
      <c r="N8" s="93"/>
      <c r="O8" s="93"/>
      <c r="R8" s="1377" t="s">
        <v>81</v>
      </c>
      <c r="S8" s="1368"/>
      <c r="T8" s="1389"/>
      <c r="U8" s="1158">
        <v>3122</v>
      </c>
      <c r="V8" s="1159">
        <v>16.3</v>
      </c>
      <c r="W8" s="1160"/>
      <c r="X8" s="1161"/>
      <c r="Y8" s="1160"/>
      <c r="Z8" s="1161"/>
      <c r="AA8" s="1160"/>
      <c r="AB8" s="1162"/>
    </row>
    <row r="9" spans="2:28">
      <c r="B9" s="169"/>
      <c r="C9" s="176" t="s">
        <v>46</v>
      </c>
      <c r="D9" s="177"/>
      <c r="E9" s="1224">
        <f t="shared" ref="E9:E17" si="0">IF(U9="","",U9/10)</f>
        <v>291.5</v>
      </c>
      <c r="F9" s="1225">
        <f t="shared" ref="F9:F39" si="1">V9</f>
        <v>20.100000000000001</v>
      </c>
      <c r="G9" s="1226"/>
      <c r="H9" s="1225"/>
      <c r="I9" s="1226"/>
      <c r="J9" s="1225"/>
      <c r="K9" s="1226"/>
      <c r="L9" s="1227"/>
      <c r="M9" s="93"/>
      <c r="N9" s="93"/>
      <c r="O9" s="93"/>
      <c r="R9" s="1377"/>
      <c r="S9" s="1378" t="s">
        <v>82</v>
      </c>
      <c r="T9" s="1402"/>
      <c r="U9" s="1165">
        <v>2915</v>
      </c>
      <c r="V9" s="1166">
        <v>20.100000000000001</v>
      </c>
      <c r="W9" s="1167"/>
      <c r="X9" s="1168"/>
      <c r="Y9" s="1167"/>
      <c r="Z9" s="1168"/>
      <c r="AA9" s="1167"/>
      <c r="AB9" s="1169"/>
    </row>
    <row r="10" spans="2:28">
      <c r="B10" s="169"/>
      <c r="C10" s="183"/>
      <c r="D10" s="184" t="s">
        <v>106</v>
      </c>
      <c r="E10" s="1224">
        <f t="shared" si="0"/>
        <v>192.7</v>
      </c>
      <c r="F10" s="1225">
        <f t="shared" si="1"/>
        <v>19.2</v>
      </c>
      <c r="G10" s="1226"/>
      <c r="H10" s="1225"/>
      <c r="I10" s="1226"/>
      <c r="J10" s="1225"/>
      <c r="K10" s="1226"/>
      <c r="L10" s="1227"/>
      <c r="M10" s="93"/>
      <c r="N10" s="93"/>
      <c r="O10" s="93"/>
      <c r="R10" s="1377"/>
      <c r="S10" s="1375"/>
      <c r="T10" s="1403" t="s">
        <v>135</v>
      </c>
      <c r="U10" s="1165">
        <v>1927</v>
      </c>
      <c r="V10" s="1166">
        <v>19.2</v>
      </c>
      <c r="W10" s="1167"/>
      <c r="X10" s="1168"/>
      <c r="Y10" s="1167"/>
      <c r="Z10" s="1168"/>
      <c r="AA10" s="1167"/>
      <c r="AB10" s="1169"/>
    </row>
    <row r="11" spans="2:28">
      <c r="B11" s="169"/>
      <c r="C11" s="183"/>
      <c r="D11" s="184" t="s">
        <v>107</v>
      </c>
      <c r="E11" s="1224">
        <f t="shared" si="0"/>
        <v>98.8</v>
      </c>
      <c r="F11" s="1225">
        <f t="shared" si="1"/>
        <v>22</v>
      </c>
      <c r="G11" s="1226"/>
      <c r="H11" s="1225"/>
      <c r="I11" s="1226"/>
      <c r="J11" s="1225"/>
      <c r="K11" s="1226"/>
      <c r="L11" s="1227"/>
      <c r="M11" s="93"/>
      <c r="N11" s="93"/>
      <c r="O11" s="93"/>
      <c r="R11" s="1377"/>
      <c r="S11" s="1375"/>
      <c r="T11" s="1403" t="s">
        <v>136</v>
      </c>
      <c r="U11" s="1165">
        <v>988</v>
      </c>
      <c r="V11" s="1166">
        <v>22</v>
      </c>
      <c r="W11" s="1167"/>
      <c r="X11" s="1168"/>
      <c r="Y11" s="1167"/>
      <c r="Z11" s="1168"/>
      <c r="AA11" s="1167"/>
      <c r="AB11" s="1169"/>
    </row>
    <row r="12" spans="2:28">
      <c r="B12" s="169"/>
      <c r="C12" s="183" t="s">
        <v>137</v>
      </c>
      <c r="D12" s="177"/>
      <c r="E12" s="1224">
        <f t="shared" si="0"/>
        <v>20.7</v>
      </c>
      <c r="F12" s="1225">
        <f t="shared" si="1"/>
        <v>-19.5</v>
      </c>
      <c r="G12" s="1226"/>
      <c r="H12" s="1225"/>
      <c r="I12" s="1226"/>
      <c r="J12" s="1225"/>
      <c r="K12" s="1226"/>
      <c r="L12" s="1227"/>
      <c r="M12" s="93"/>
      <c r="N12" s="93"/>
      <c r="O12" s="93"/>
      <c r="R12" s="1377"/>
      <c r="S12" s="1375" t="s">
        <v>83</v>
      </c>
      <c r="T12" s="1402"/>
      <c r="U12" s="1165">
        <v>207</v>
      </c>
      <c r="V12" s="1166">
        <v>-19.5</v>
      </c>
      <c r="W12" s="1167"/>
      <c r="X12" s="1168"/>
      <c r="Y12" s="1167"/>
      <c r="Z12" s="1168"/>
      <c r="AA12" s="1167"/>
      <c r="AB12" s="1169"/>
    </row>
    <row r="13" spans="2:28">
      <c r="B13" s="169"/>
      <c r="C13" s="190"/>
      <c r="D13" s="191" t="s">
        <v>138</v>
      </c>
      <c r="E13" s="1224">
        <f t="shared" si="0"/>
        <v>20.7</v>
      </c>
      <c r="F13" s="1225">
        <f t="shared" si="1"/>
        <v>-17.899999999999999</v>
      </c>
      <c r="G13" s="1226"/>
      <c r="H13" s="1225"/>
      <c r="I13" s="1226"/>
      <c r="J13" s="1225"/>
      <c r="K13" s="1226"/>
      <c r="L13" s="1227"/>
      <c r="M13" s="93"/>
      <c r="N13" s="93"/>
      <c r="O13" s="93"/>
      <c r="R13" s="1370"/>
      <c r="S13" s="1405"/>
      <c r="T13" s="191" t="s">
        <v>139</v>
      </c>
      <c r="U13" s="1165">
        <v>207</v>
      </c>
      <c r="V13" s="1166">
        <v>-17.899999999999999</v>
      </c>
      <c r="W13" s="1167"/>
      <c r="X13" s="1168"/>
      <c r="Y13" s="1167"/>
      <c r="Z13" s="1168"/>
      <c r="AA13" s="1167"/>
      <c r="AB13" s="1169"/>
    </row>
    <row r="14" spans="2:28">
      <c r="B14" s="169"/>
      <c r="C14" s="190"/>
      <c r="D14" s="191" t="s">
        <v>109</v>
      </c>
      <c r="E14" s="1269">
        <f t="shared" si="0"/>
        <v>0</v>
      </c>
      <c r="F14" s="1225" t="str">
        <f t="shared" si="1"/>
        <v>-</v>
      </c>
      <c r="G14" s="1226"/>
      <c r="H14" s="1225"/>
      <c r="I14" s="1226"/>
      <c r="J14" s="1225"/>
      <c r="K14" s="1226"/>
      <c r="L14" s="1227"/>
      <c r="M14" s="93"/>
      <c r="N14" s="93"/>
      <c r="O14" s="93"/>
      <c r="R14" s="1370"/>
      <c r="S14" s="1405"/>
      <c r="T14" s="191" t="s">
        <v>140</v>
      </c>
      <c r="U14" s="1333">
        <v>0</v>
      </c>
      <c r="V14" s="1166" t="s">
        <v>45</v>
      </c>
      <c r="W14" s="1167"/>
      <c r="X14" s="1168"/>
      <c r="Y14" s="1167"/>
      <c r="Z14" s="1168"/>
      <c r="AA14" s="1167"/>
      <c r="AB14" s="1169"/>
    </row>
    <row r="15" spans="2:28">
      <c r="B15" s="193" t="s">
        <v>48</v>
      </c>
      <c r="C15" s="194"/>
      <c r="D15" s="194"/>
      <c r="E15" s="1299">
        <v>-151</v>
      </c>
      <c r="F15" s="1225">
        <f t="shared" si="1"/>
        <v>32.299999999999997</v>
      </c>
      <c r="G15" s="1226"/>
      <c r="H15" s="1225"/>
      <c r="I15" s="1226"/>
      <c r="J15" s="1225"/>
      <c r="K15" s="1226"/>
      <c r="L15" s="1227"/>
      <c r="M15" s="93"/>
      <c r="N15" s="93"/>
      <c r="O15" s="93"/>
      <c r="R15" s="1379" t="s">
        <v>84</v>
      </c>
      <c r="S15" s="194"/>
      <c r="T15" s="194"/>
      <c r="U15" s="1173" t="s">
        <v>179</v>
      </c>
      <c r="V15" s="1166">
        <v>32.299999999999997</v>
      </c>
      <c r="W15" s="1174"/>
      <c r="X15" s="1168"/>
      <c r="Y15" s="1174"/>
      <c r="Z15" s="1168"/>
      <c r="AA15" s="1174"/>
      <c r="AB15" s="1169"/>
    </row>
    <row r="16" spans="2:28">
      <c r="B16" s="198"/>
      <c r="C16" s="199"/>
      <c r="D16" s="200" t="s">
        <v>112</v>
      </c>
      <c r="E16" s="1228">
        <f>IF(U16="","",U16)</f>
        <v>51.8</v>
      </c>
      <c r="F16" s="1229" t="str">
        <f t="shared" si="1"/>
        <v>-</v>
      </c>
      <c r="G16" s="1230"/>
      <c r="H16" s="1225"/>
      <c r="I16" s="1230"/>
      <c r="J16" s="1225"/>
      <c r="K16" s="1230"/>
      <c r="L16" s="1227"/>
      <c r="M16" s="93"/>
      <c r="N16" s="93"/>
      <c r="O16" s="93"/>
      <c r="R16" s="1380"/>
      <c r="S16" s="199"/>
      <c r="T16" s="200" t="s">
        <v>143</v>
      </c>
      <c r="U16" s="1177">
        <v>51.8</v>
      </c>
      <c r="V16" s="1166" t="s">
        <v>45</v>
      </c>
      <c r="W16" s="1178"/>
      <c r="X16" s="1168"/>
      <c r="Y16" s="1179"/>
      <c r="Z16" s="1168"/>
      <c r="AA16" s="1179"/>
      <c r="AB16" s="1169"/>
    </row>
    <row r="17" spans="2:28">
      <c r="B17" s="206" t="s">
        <v>49</v>
      </c>
      <c r="C17" s="207"/>
      <c r="D17" s="207"/>
      <c r="E17" s="1224">
        <f t="shared" si="0"/>
        <v>161.19999999999999</v>
      </c>
      <c r="F17" s="1225">
        <f t="shared" si="1"/>
        <v>4.5</v>
      </c>
      <c r="G17" s="1226"/>
      <c r="H17" s="1225"/>
      <c r="I17" s="1226"/>
      <c r="J17" s="1225"/>
      <c r="K17" s="1226"/>
      <c r="L17" s="1227"/>
      <c r="M17" s="93"/>
      <c r="N17" s="93"/>
      <c r="O17" s="93"/>
      <c r="R17" s="236" t="s">
        <v>144</v>
      </c>
      <c r="S17" s="207"/>
      <c r="T17" s="207"/>
      <c r="U17" s="1165">
        <v>1612</v>
      </c>
      <c r="V17" s="1168">
        <v>4.5</v>
      </c>
      <c r="W17" s="1180"/>
      <c r="X17" s="1168"/>
      <c r="Y17" s="1167"/>
      <c r="Z17" s="1168"/>
      <c r="AA17" s="1167"/>
      <c r="AB17" s="1169"/>
    </row>
    <row r="18" spans="2:28">
      <c r="B18" s="216"/>
      <c r="C18" s="217"/>
      <c r="D18" s="218" t="s">
        <v>145</v>
      </c>
      <c r="E18" s="1228">
        <f>IF(U18="","",U18)</f>
        <v>51.6</v>
      </c>
      <c r="F18" s="1229" t="str">
        <f t="shared" si="1"/>
        <v>-</v>
      </c>
      <c r="G18" s="1230"/>
      <c r="H18" s="1225"/>
      <c r="I18" s="1230"/>
      <c r="J18" s="1225"/>
      <c r="K18" s="1230"/>
      <c r="L18" s="1227"/>
      <c r="M18" s="93"/>
      <c r="N18" s="93"/>
      <c r="O18" s="93"/>
      <c r="R18" s="1381"/>
      <c r="S18" s="217"/>
      <c r="T18" s="218" t="s">
        <v>146</v>
      </c>
      <c r="U18" s="1177">
        <v>51.6</v>
      </c>
      <c r="V18" s="1168" t="s">
        <v>45</v>
      </c>
      <c r="W18" s="1176"/>
      <c r="X18" s="1168"/>
      <c r="Y18" s="1179"/>
      <c r="Z18" s="1168"/>
      <c r="AA18" s="1179"/>
      <c r="AB18" s="1169"/>
    </row>
    <row r="19" spans="2:28">
      <c r="B19" s="1131" t="s">
        <v>114</v>
      </c>
      <c r="C19" s="224"/>
      <c r="D19" s="224"/>
      <c r="E19" s="1299">
        <v>-36.1</v>
      </c>
      <c r="F19" s="1225">
        <f t="shared" si="1"/>
        <v>9.6999999999999993</v>
      </c>
      <c r="G19" s="1226"/>
      <c r="H19" s="1225"/>
      <c r="I19" s="1226"/>
      <c r="J19" s="1225"/>
      <c r="K19" s="1226"/>
      <c r="L19" s="1227"/>
      <c r="M19" s="93"/>
      <c r="N19" s="93"/>
      <c r="O19" s="93"/>
      <c r="R19" s="1376" t="s">
        <v>86</v>
      </c>
      <c r="S19" s="224"/>
      <c r="T19" s="240"/>
      <c r="U19" s="1173" t="s">
        <v>180</v>
      </c>
      <c r="V19" s="1168">
        <v>9.6999999999999993</v>
      </c>
      <c r="W19" s="1172"/>
      <c r="X19" s="1168"/>
      <c r="Y19" s="1174"/>
      <c r="Z19" s="1168"/>
      <c r="AA19" s="1174"/>
      <c r="AB19" s="1169"/>
    </row>
    <row r="20" spans="2:28">
      <c r="B20" s="1132"/>
      <c r="C20" s="1133"/>
      <c r="D20" s="1134" t="s">
        <v>145</v>
      </c>
      <c r="E20" s="1228">
        <f>IF(U20="","",U20)</f>
        <v>11.6</v>
      </c>
      <c r="F20" s="1225" t="str">
        <f t="shared" si="1"/>
        <v>-</v>
      </c>
      <c r="G20" s="1230"/>
      <c r="H20" s="1225"/>
      <c r="I20" s="1230"/>
      <c r="J20" s="1225"/>
      <c r="K20" s="1230"/>
      <c r="L20" s="1227"/>
      <c r="M20" s="93"/>
      <c r="N20" s="93"/>
      <c r="O20" s="93"/>
      <c r="R20" s="1376"/>
      <c r="S20" s="1382"/>
      <c r="T20" s="1395" t="s">
        <v>146</v>
      </c>
      <c r="U20" s="1177">
        <v>11.6</v>
      </c>
      <c r="V20" s="1168" t="s">
        <v>45</v>
      </c>
      <c r="W20" s="1176"/>
      <c r="X20" s="1168"/>
      <c r="Y20" s="1179"/>
      <c r="Z20" s="1168"/>
      <c r="AA20" s="1179"/>
      <c r="AB20" s="1169"/>
    </row>
    <row r="21" spans="2:28">
      <c r="B21" s="1131" t="s">
        <v>115</v>
      </c>
      <c r="C21" s="233"/>
      <c r="D21" s="234"/>
      <c r="E21" s="1299">
        <v>-21</v>
      </c>
      <c r="F21" s="1225">
        <f t="shared" si="1"/>
        <v>-7.5</v>
      </c>
      <c r="G21" s="1226"/>
      <c r="H21" s="1225"/>
      <c r="I21" s="1226"/>
      <c r="J21" s="1225"/>
      <c r="K21" s="1226"/>
      <c r="L21" s="1227"/>
      <c r="M21" s="93"/>
      <c r="N21" s="93"/>
      <c r="O21" s="93"/>
      <c r="R21" s="1376" t="s">
        <v>198</v>
      </c>
      <c r="S21" s="224"/>
      <c r="T21" s="240"/>
      <c r="U21" s="1173" t="s">
        <v>181</v>
      </c>
      <c r="V21" s="1168">
        <v>-7.5</v>
      </c>
      <c r="W21" s="1172"/>
      <c r="X21" s="1168"/>
      <c r="Y21" s="1174"/>
      <c r="Z21" s="1168"/>
      <c r="AA21" s="1174"/>
      <c r="AB21" s="1169"/>
    </row>
    <row r="22" spans="2:28">
      <c r="B22" s="1132"/>
      <c r="C22" s="235"/>
      <c r="D22" s="1135" t="s">
        <v>145</v>
      </c>
      <c r="E22" s="1228">
        <f>IF(U22="","",U22)</f>
        <v>6.7</v>
      </c>
      <c r="F22" s="1225" t="str">
        <f t="shared" si="1"/>
        <v>-</v>
      </c>
      <c r="G22" s="1230"/>
      <c r="H22" s="1225"/>
      <c r="I22" s="1230"/>
      <c r="J22" s="1225"/>
      <c r="K22" s="1230"/>
      <c r="L22" s="1227"/>
      <c r="M22" s="93"/>
      <c r="N22" s="93"/>
      <c r="O22" s="93"/>
      <c r="R22" s="1376"/>
      <c r="S22" s="1383"/>
      <c r="T22" s="1396" t="s">
        <v>146</v>
      </c>
      <c r="U22" s="1177">
        <v>6.7</v>
      </c>
      <c r="V22" s="1168" t="s">
        <v>45</v>
      </c>
      <c r="W22" s="1176"/>
      <c r="X22" s="1168"/>
      <c r="Y22" s="1179"/>
      <c r="Z22" s="1168"/>
      <c r="AA22" s="1179"/>
      <c r="AB22" s="1169"/>
    </row>
    <row r="23" spans="2:28">
      <c r="B23" s="1136" t="s">
        <v>116</v>
      </c>
      <c r="C23" s="224"/>
      <c r="D23" s="224"/>
      <c r="E23" s="1224">
        <f t="shared" ref="E23:E29" si="2">IF(U23="","",U23/10)</f>
        <v>1.3</v>
      </c>
      <c r="F23" s="1225">
        <f t="shared" si="1"/>
        <v>550</v>
      </c>
      <c r="G23" s="1226"/>
      <c r="H23" s="1225"/>
      <c r="I23" s="1226"/>
      <c r="J23" s="1225"/>
      <c r="K23" s="1226"/>
      <c r="L23" s="1227"/>
      <c r="M23" s="93"/>
      <c r="N23" s="93"/>
      <c r="O23" s="93"/>
      <c r="R23" s="1376" t="s">
        <v>88</v>
      </c>
      <c r="S23" s="224"/>
      <c r="T23" s="240"/>
      <c r="U23" s="1173">
        <v>13</v>
      </c>
      <c r="V23" s="1168">
        <v>550</v>
      </c>
      <c r="W23" s="1172"/>
      <c r="X23" s="1168"/>
      <c r="Y23" s="1174"/>
      <c r="Z23" s="1168"/>
      <c r="AA23" s="1174"/>
      <c r="AB23" s="1169"/>
    </row>
    <row r="24" spans="2:28">
      <c r="B24" s="236" t="s">
        <v>53</v>
      </c>
      <c r="C24" s="207"/>
      <c r="D24" s="237"/>
      <c r="E24" s="1224">
        <f t="shared" si="2"/>
        <v>105.4</v>
      </c>
      <c r="F24" s="1225">
        <f t="shared" si="1"/>
        <v>6.6</v>
      </c>
      <c r="G24" s="1226"/>
      <c r="H24" s="1225"/>
      <c r="I24" s="1226"/>
      <c r="J24" s="1225"/>
      <c r="K24" s="1226"/>
      <c r="L24" s="1227"/>
      <c r="M24" s="93"/>
      <c r="N24" s="93"/>
      <c r="O24" s="93"/>
      <c r="R24" s="236" t="s">
        <v>149</v>
      </c>
      <c r="S24" s="207"/>
      <c r="T24" s="237"/>
      <c r="U24" s="1165">
        <v>1054</v>
      </c>
      <c r="V24" s="1168">
        <v>6.6</v>
      </c>
      <c r="W24" s="1164"/>
      <c r="X24" s="1168"/>
      <c r="Y24" s="1167"/>
      <c r="Z24" s="1168"/>
      <c r="AA24" s="1167"/>
      <c r="AB24" s="1169"/>
    </row>
    <row r="25" spans="2:28">
      <c r="B25" s="238"/>
      <c r="C25" s="217"/>
      <c r="D25" s="218" t="s">
        <v>145</v>
      </c>
      <c r="E25" s="1228">
        <f>IF(U25="","",U25)</f>
        <v>33.799999999999997</v>
      </c>
      <c r="F25" s="1225" t="str">
        <f t="shared" si="1"/>
        <v>-</v>
      </c>
      <c r="G25" s="1230"/>
      <c r="H25" s="1225"/>
      <c r="I25" s="1230"/>
      <c r="J25" s="1225"/>
      <c r="K25" s="1230"/>
      <c r="L25" s="1227"/>
      <c r="M25" s="93"/>
      <c r="N25" s="93"/>
      <c r="O25" s="93"/>
      <c r="R25" s="1384"/>
      <c r="S25" s="217"/>
      <c r="T25" s="218" t="s">
        <v>146</v>
      </c>
      <c r="U25" s="1177">
        <v>33.799999999999997</v>
      </c>
      <c r="V25" s="1168" t="s">
        <v>45</v>
      </c>
      <c r="W25" s="1176"/>
      <c r="X25" s="1168"/>
      <c r="Y25" s="1179"/>
      <c r="Z25" s="1168"/>
      <c r="AA25" s="1179"/>
      <c r="AB25" s="1169"/>
    </row>
    <row r="26" spans="2:28">
      <c r="B26" s="239" t="s">
        <v>54</v>
      </c>
      <c r="C26" s="224"/>
      <c r="D26" s="240"/>
      <c r="E26" s="1299">
        <v>-2E-3</v>
      </c>
      <c r="F26" s="1306">
        <f t="shared" si="1"/>
        <v>0</v>
      </c>
      <c r="G26" s="1232"/>
      <c r="H26" s="1231"/>
      <c r="I26" s="1232"/>
      <c r="J26" s="1231"/>
      <c r="K26" s="1232"/>
      <c r="L26" s="1233"/>
      <c r="M26" s="1218"/>
      <c r="N26" s="93"/>
      <c r="O26" s="93"/>
      <c r="R26" s="1376" t="s">
        <v>90</v>
      </c>
      <c r="S26" s="224"/>
      <c r="T26" s="240"/>
      <c r="U26" s="1173" t="s">
        <v>182</v>
      </c>
      <c r="V26" s="1181">
        <v>0</v>
      </c>
      <c r="W26" s="1172"/>
      <c r="X26" s="1181"/>
      <c r="Y26" s="1174"/>
      <c r="Z26" s="1181"/>
      <c r="AA26" s="1174"/>
      <c r="AB26" s="1182"/>
    </row>
    <row r="27" spans="2:28">
      <c r="B27" s="239" t="s">
        <v>56</v>
      </c>
      <c r="C27" s="224"/>
      <c r="D27" s="240"/>
      <c r="E27" s="1224">
        <f t="shared" si="2"/>
        <v>1.4</v>
      </c>
      <c r="F27" s="1225">
        <f t="shared" si="1"/>
        <v>-12.5</v>
      </c>
      <c r="G27" s="1226"/>
      <c r="H27" s="1225"/>
      <c r="I27" s="1226"/>
      <c r="J27" s="1225"/>
      <c r="K27" s="1226"/>
      <c r="L27" s="1227"/>
      <c r="M27" s="93"/>
      <c r="N27" s="93"/>
      <c r="O27" s="93"/>
      <c r="R27" s="1376" t="s">
        <v>151</v>
      </c>
      <c r="S27" s="224"/>
      <c r="T27" s="240"/>
      <c r="U27" s="1173">
        <v>14</v>
      </c>
      <c r="V27" s="1168">
        <v>-12.5</v>
      </c>
      <c r="W27" s="1172"/>
      <c r="X27" s="1168"/>
      <c r="Y27" s="1174"/>
      <c r="Z27" s="1168"/>
      <c r="AA27" s="1174"/>
      <c r="AB27" s="1169"/>
    </row>
    <row r="28" spans="2:28">
      <c r="B28" s="239" t="s">
        <v>57</v>
      </c>
      <c r="C28" s="224"/>
      <c r="D28" s="240"/>
      <c r="E28" s="1299" t="s">
        <v>183</v>
      </c>
      <c r="F28" s="1225" t="str">
        <f t="shared" si="1"/>
        <v>-</v>
      </c>
      <c r="G28" s="1226"/>
      <c r="H28" s="1225"/>
      <c r="I28" s="1226"/>
      <c r="J28" s="1225"/>
      <c r="K28" s="1226"/>
      <c r="L28" s="1233"/>
      <c r="M28" s="1218"/>
      <c r="N28" s="93"/>
      <c r="O28" s="93"/>
      <c r="R28" s="1376" t="s">
        <v>152</v>
      </c>
      <c r="S28" s="224"/>
      <c r="T28" s="240"/>
      <c r="U28" s="1173" t="s">
        <v>184</v>
      </c>
      <c r="V28" s="1168" t="s">
        <v>45</v>
      </c>
      <c r="W28" s="1172"/>
      <c r="X28" s="1168"/>
      <c r="Y28" s="1174"/>
      <c r="Z28" s="1168"/>
      <c r="AA28" s="1174"/>
      <c r="AB28" s="1183"/>
    </row>
    <row r="29" spans="2:28">
      <c r="B29" s="193" t="s">
        <v>58</v>
      </c>
      <c r="C29" s="194"/>
      <c r="D29" s="241"/>
      <c r="E29" s="1224">
        <f t="shared" si="2"/>
        <v>106.7</v>
      </c>
      <c r="F29" s="1225">
        <f t="shared" si="1"/>
        <v>8.8000000000000007</v>
      </c>
      <c r="G29" s="1226"/>
      <c r="H29" s="1225"/>
      <c r="I29" s="1226"/>
      <c r="J29" s="1225"/>
      <c r="K29" s="1226"/>
      <c r="L29" s="1227"/>
      <c r="M29" s="1218"/>
      <c r="N29" s="93"/>
      <c r="O29" s="93"/>
      <c r="R29" s="1379" t="s">
        <v>153</v>
      </c>
      <c r="S29" s="194"/>
      <c r="T29" s="241"/>
      <c r="U29" s="1165">
        <v>1067</v>
      </c>
      <c r="V29" s="1168">
        <v>8.8000000000000007</v>
      </c>
      <c r="W29" s="1164"/>
      <c r="X29" s="1168"/>
      <c r="Y29" s="1167"/>
      <c r="Z29" s="1168"/>
      <c r="AA29" s="1167"/>
      <c r="AB29" s="1169"/>
    </row>
    <row r="30" spans="2:28">
      <c r="B30" s="198"/>
      <c r="C30" s="199"/>
      <c r="D30" s="200" t="s">
        <v>145</v>
      </c>
      <c r="E30" s="1228">
        <f>IF(U30="","",U30)</f>
        <v>34.200000000000003</v>
      </c>
      <c r="F30" s="1225" t="str">
        <f t="shared" si="1"/>
        <v>-</v>
      </c>
      <c r="G30" s="1230"/>
      <c r="H30" s="1225"/>
      <c r="I30" s="1230"/>
      <c r="J30" s="1225"/>
      <c r="K30" s="1230"/>
      <c r="L30" s="1227"/>
      <c r="R30" s="1380"/>
      <c r="S30" s="199"/>
      <c r="T30" s="200" t="s">
        <v>146</v>
      </c>
      <c r="U30" s="1177">
        <v>34.200000000000003</v>
      </c>
      <c r="V30" s="1168" t="s">
        <v>45</v>
      </c>
      <c r="W30" s="1176"/>
      <c r="X30" s="1168"/>
      <c r="Y30" s="1179"/>
      <c r="Z30" s="1168"/>
      <c r="AA30" s="1179"/>
      <c r="AB30" s="1169"/>
    </row>
    <row r="31" spans="2:28">
      <c r="B31" s="239" t="s">
        <v>59</v>
      </c>
      <c r="C31" s="224"/>
      <c r="D31" s="240"/>
      <c r="E31" s="1299">
        <v>-28.3</v>
      </c>
      <c r="F31" s="1225">
        <f t="shared" si="1"/>
        <v>2.9</v>
      </c>
      <c r="G31" s="1226"/>
      <c r="H31" s="1225"/>
      <c r="I31" s="1226"/>
      <c r="J31" s="1225"/>
      <c r="K31" s="1226"/>
      <c r="L31" s="1227"/>
      <c r="M31" s="1219"/>
      <c r="R31" s="1376" t="s">
        <v>154</v>
      </c>
      <c r="S31" s="224"/>
      <c r="T31" s="240"/>
      <c r="U31" s="1173" t="s">
        <v>185</v>
      </c>
      <c r="V31" s="1168">
        <v>2.9</v>
      </c>
      <c r="W31" s="1172"/>
      <c r="X31" s="1168"/>
      <c r="Y31" s="1174"/>
      <c r="Z31" s="1168"/>
      <c r="AA31" s="1174"/>
      <c r="AB31" s="1169"/>
    </row>
    <row r="32" spans="2:28">
      <c r="B32" s="206" t="s">
        <v>60</v>
      </c>
      <c r="C32" s="207"/>
      <c r="D32" s="237"/>
      <c r="E32" s="1224">
        <f t="shared" ref="E32:E36" si="3">IF(U32="","",U32/10)</f>
        <v>78.400000000000006</v>
      </c>
      <c r="F32" s="1225">
        <f t="shared" si="1"/>
        <v>11</v>
      </c>
      <c r="G32" s="1226"/>
      <c r="H32" s="1225"/>
      <c r="I32" s="1226"/>
      <c r="J32" s="1225"/>
      <c r="K32" s="1226"/>
      <c r="L32" s="1227"/>
      <c r="R32" s="236" t="s">
        <v>155</v>
      </c>
      <c r="S32" s="207"/>
      <c r="T32" s="237"/>
      <c r="U32" s="1165">
        <v>784</v>
      </c>
      <c r="V32" s="1168">
        <v>11</v>
      </c>
      <c r="W32" s="1164"/>
      <c r="X32" s="1168"/>
      <c r="Y32" s="1167"/>
      <c r="Z32" s="1168"/>
      <c r="AA32" s="1167"/>
      <c r="AB32" s="1169"/>
    </row>
    <row r="33" spans="2:28">
      <c r="B33" s="242"/>
      <c r="C33" s="243"/>
      <c r="D33" s="244" t="s">
        <v>145</v>
      </c>
      <c r="E33" s="1228">
        <f>IF(U33="","",U33)</f>
        <v>25.1</v>
      </c>
      <c r="F33" s="1229" t="str">
        <f t="shared" si="1"/>
        <v>-</v>
      </c>
      <c r="G33" s="1230"/>
      <c r="H33" s="1225"/>
      <c r="I33" s="1230"/>
      <c r="J33" s="1225"/>
      <c r="K33" s="1230"/>
      <c r="L33" s="1234"/>
      <c r="R33" s="1385"/>
      <c r="S33" s="243"/>
      <c r="T33" s="244" t="s">
        <v>146</v>
      </c>
      <c r="U33" s="1177">
        <v>25.1</v>
      </c>
      <c r="V33" s="1168" t="s">
        <v>45</v>
      </c>
      <c r="W33" s="1176"/>
      <c r="X33" s="1168"/>
      <c r="Y33" s="1179"/>
      <c r="Z33" s="1168"/>
      <c r="AA33" s="1179"/>
      <c r="AB33" s="1184"/>
    </row>
    <row r="34" spans="2:28">
      <c r="B34" s="245"/>
      <c r="C34" s="246"/>
      <c r="D34" s="247"/>
      <c r="E34" s="251"/>
      <c r="F34" s="252"/>
      <c r="G34" s="249"/>
      <c r="H34" s="817"/>
      <c r="I34" s="249"/>
      <c r="J34" s="817"/>
      <c r="K34" s="249"/>
      <c r="L34" s="821"/>
      <c r="R34" s="1386"/>
      <c r="S34" s="1387"/>
      <c r="T34" s="1404"/>
      <c r="U34" s="1186"/>
      <c r="V34" s="1187"/>
      <c r="W34" s="1185"/>
      <c r="X34" s="1187"/>
      <c r="Y34" s="1185"/>
      <c r="Z34" s="1187"/>
      <c r="AA34" s="1185"/>
      <c r="AB34" s="1188"/>
    </row>
    <row r="35" spans="2:28">
      <c r="B35" s="253" t="s">
        <v>61</v>
      </c>
      <c r="C35" s="254"/>
      <c r="D35" s="255"/>
      <c r="E35" s="259" t="str">
        <f t="shared" si="3"/>
        <v/>
      </c>
      <c r="F35" s="260">
        <f t="shared" si="1"/>
        <v>0</v>
      </c>
      <c r="G35" s="261"/>
      <c r="H35" s="818"/>
      <c r="I35" s="261"/>
      <c r="J35" s="818"/>
      <c r="K35" s="261"/>
      <c r="L35" s="822"/>
      <c r="R35" s="1388" t="s">
        <v>156</v>
      </c>
      <c r="S35" s="1389"/>
      <c r="T35" s="1398"/>
      <c r="U35" s="1190"/>
      <c r="V35" s="1159"/>
      <c r="W35" s="1191"/>
      <c r="X35" s="1192"/>
      <c r="Y35" s="1191"/>
      <c r="Z35" s="1192"/>
      <c r="AA35" s="1191"/>
      <c r="AB35" s="1193"/>
    </row>
    <row r="36" spans="2:28">
      <c r="B36" s="262"/>
      <c r="C36" s="224" t="s">
        <v>119</v>
      </c>
      <c r="D36" s="240"/>
      <c r="E36" s="1224">
        <f t="shared" si="3"/>
        <v>78.400000000000006</v>
      </c>
      <c r="F36" s="1225">
        <f t="shared" si="1"/>
        <v>11</v>
      </c>
      <c r="G36" s="1232"/>
      <c r="H36" s="1225"/>
      <c r="I36" s="1232"/>
      <c r="J36" s="1225"/>
      <c r="K36" s="1232"/>
      <c r="L36" s="1227"/>
      <c r="R36" s="1369"/>
      <c r="S36" s="224" t="s">
        <v>96</v>
      </c>
      <c r="T36" s="240"/>
      <c r="U36" s="1165">
        <v>784</v>
      </c>
      <c r="V36" s="1166">
        <v>11</v>
      </c>
      <c r="W36" s="1194"/>
      <c r="X36" s="1195"/>
      <c r="Y36" s="1194"/>
      <c r="Z36" s="1195"/>
      <c r="AA36" s="1194"/>
      <c r="AB36" s="1169"/>
    </row>
    <row r="37" spans="2:28">
      <c r="B37" s="263"/>
      <c r="C37" s="264" t="s">
        <v>120</v>
      </c>
      <c r="D37" s="265"/>
      <c r="E37" s="1299" t="s">
        <v>183</v>
      </c>
      <c r="F37" s="1225" t="str">
        <f t="shared" si="1"/>
        <v>-</v>
      </c>
      <c r="G37" s="1239"/>
      <c r="H37" s="1225"/>
      <c r="I37" s="1239"/>
      <c r="J37" s="1225"/>
      <c r="K37" s="1239"/>
      <c r="L37" s="1227"/>
      <c r="R37" s="1390"/>
      <c r="S37" s="1391" t="s">
        <v>157</v>
      </c>
      <c r="T37" s="1399"/>
      <c r="U37" s="1198" t="s">
        <v>184</v>
      </c>
      <c r="V37" s="1199" t="s">
        <v>45</v>
      </c>
      <c r="W37" s="1200"/>
      <c r="X37" s="1201"/>
      <c r="Y37" s="1200"/>
      <c r="Z37" s="1201"/>
      <c r="AA37" s="1200"/>
      <c r="AB37" s="1202"/>
    </row>
    <row r="38" spans="2:28">
      <c r="B38" s="1977" t="s">
        <v>191</v>
      </c>
      <c r="C38" s="1978"/>
      <c r="D38" s="1979"/>
      <c r="E38" s="1424">
        <f>IF(U38="","",U38)</f>
        <v>1645</v>
      </c>
      <c r="F38" s="1225">
        <f t="shared" si="1"/>
        <v>0</v>
      </c>
      <c r="G38" s="1340"/>
      <c r="H38" s="1339"/>
      <c r="I38" s="1340"/>
      <c r="J38" s="1236"/>
      <c r="K38" s="1340"/>
      <c r="L38" s="1237"/>
      <c r="R38" s="1392" t="s">
        <v>199</v>
      </c>
      <c r="S38" s="1374"/>
      <c r="T38" s="1397"/>
      <c r="U38" s="1341">
        <v>1645</v>
      </c>
      <c r="V38" s="1342">
        <v>0</v>
      </c>
      <c r="W38" s="1343"/>
      <c r="X38" s="1344"/>
      <c r="Y38" s="1343"/>
      <c r="Z38" s="1344"/>
      <c r="AA38" s="1343"/>
      <c r="AB38" s="1345"/>
    </row>
    <row r="39" spans="2:28">
      <c r="B39" s="1309" t="s">
        <v>172</v>
      </c>
      <c r="C39" s="1310"/>
      <c r="D39" s="1311"/>
      <c r="E39" s="1349">
        <f>IF(U39="","",U39)</f>
        <v>47.66</v>
      </c>
      <c r="F39" s="1350">
        <f t="shared" si="1"/>
        <v>11.1</v>
      </c>
      <c r="G39" s="1352"/>
      <c r="H39" s="1351"/>
      <c r="I39" s="1235"/>
      <c r="J39" s="1242"/>
      <c r="K39" s="1235"/>
      <c r="L39" s="1237"/>
      <c r="R39" s="1392" t="s">
        <v>200</v>
      </c>
      <c r="S39" s="254"/>
      <c r="T39" s="255"/>
      <c r="U39" s="1366">
        <v>47.66</v>
      </c>
      <c r="V39" s="1362">
        <v>11.1</v>
      </c>
      <c r="W39" s="1406"/>
      <c r="X39" s="1407"/>
      <c r="Y39" s="1406"/>
      <c r="Z39" s="1407"/>
      <c r="AA39" s="1406"/>
      <c r="AB39" s="1408"/>
    </row>
    <row r="40" spans="2:28">
      <c r="B40" s="1312" t="s">
        <v>192</v>
      </c>
      <c r="C40" s="1313"/>
      <c r="D40" s="1314"/>
      <c r="E40" s="1349" t="str">
        <f t="shared" ref="E40:E43" si="4">IF(U40="","",U40)</f>
        <v/>
      </c>
      <c r="F40" s="1350"/>
      <c r="G40" s="1352"/>
      <c r="H40" s="1351"/>
      <c r="R40" s="1393" t="s">
        <v>201</v>
      </c>
      <c r="S40" s="1394"/>
      <c r="T40" s="1400"/>
      <c r="U40" s="1366"/>
      <c r="V40" s="1362"/>
      <c r="W40" s="1406"/>
      <c r="X40" s="1407"/>
      <c r="Y40" s="1406"/>
      <c r="Z40" s="1407"/>
      <c r="AA40" s="1406"/>
      <c r="AB40" s="1408"/>
    </row>
    <row r="41" spans="2:28">
      <c r="B41" s="376"/>
      <c r="C41" s="1315" t="s">
        <v>193</v>
      </c>
      <c r="D41" s="1316"/>
      <c r="E41" s="1349" t="str">
        <f t="shared" si="4"/>
        <v/>
      </c>
      <c r="F41" s="1350"/>
      <c r="G41" s="1352"/>
      <c r="H41" s="1351"/>
      <c r="R41" s="1369"/>
      <c r="S41" s="1371" t="s">
        <v>202</v>
      </c>
      <c r="T41" s="234"/>
      <c r="U41" s="1366"/>
      <c r="V41" s="1362"/>
      <c r="W41" s="1406"/>
      <c r="X41" s="1407"/>
      <c r="Y41" s="1406"/>
      <c r="Z41" s="1407"/>
      <c r="AA41" s="1406"/>
      <c r="AB41" s="1408"/>
    </row>
    <row r="42" spans="2:28">
      <c r="B42" s="376"/>
      <c r="C42" s="1315" t="s">
        <v>194</v>
      </c>
      <c r="D42" s="1316"/>
      <c r="E42" s="1349" t="str">
        <f t="shared" si="4"/>
        <v/>
      </c>
      <c r="F42" s="1350"/>
      <c r="G42" s="1352"/>
      <c r="H42" s="1351"/>
      <c r="R42" s="1369"/>
      <c r="S42" s="1371" t="s">
        <v>203</v>
      </c>
      <c r="T42" s="234"/>
      <c r="U42" s="1366"/>
      <c r="V42" s="1362"/>
      <c r="W42" s="1406"/>
      <c r="X42" s="1407"/>
      <c r="Y42" s="1406"/>
      <c r="Z42" s="1407"/>
      <c r="AA42" s="1406"/>
      <c r="AB42" s="1408"/>
    </row>
    <row r="43" spans="2:28" ht="14.25" thickBot="1">
      <c r="B43" s="425"/>
      <c r="C43" s="426" t="s">
        <v>195</v>
      </c>
      <c r="D43" s="1317"/>
      <c r="E43" s="1346" t="str">
        <f t="shared" si="4"/>
        <v/>
      </c>
      <c r="F43" s="1347"/>
      <c r="G43" s="1323"/>
      <c r="H43" s="1348"/>
      <c r="R43" s="1372"/>
      <c r="S43" s="1373" t="s">
        <v>204</v>
      </c>
      <c r="T43" s="1401"/>
      <c r="U43" s="1367"/>
      <c r="V43" s="1365"/>
      <c r="W43" s="1364"/>
      <c r="X43" s="1363"/>
      <c r="Y43" s="1364"/>
      <c r="Z43" s="1363"/>
      <c r="AA43" s="1364"/>
      <c r="AB43" s="1361"/>
    </row>
    <row r="44" spans="2:28">
      <c r="B44" s="85"/>
      <c r="C44" s="85"/>
      <c r="D44" s="88"/>
    </row>
    <row r="45" spans="2:28">
      <c r="B45" s="85"/>
      <c r="C45" s="85"/>
      <c r="D45" s="88"/>
      <c r="R45" s="155" t="s">
        <v>161</v>
      </c>
    </row>
    <row r="46" spans="2:28">
      <c r="B46" s="85"/>
      <c r="C46" s="85"/>
      <c r="D46" s="88"/>
      <c r="R46" s="155" t="s">
        <v>162</v>
      </c>
    </row>
    <row r="48" spans="2:28">
      <c r="B48" s="1079" t="s">
        <v>98</v>
      </c>
    </row>
    <row r="49" spans="2:24" ht="14.25">
      <c r="B49" s="87" t="s">
        <v>186</v>
      </c>
      <c r="C49" s="85"/>
      <c r="D49" s="85"/>
      <c r="E49" s="85"/>
      <c r="F49" s="85"/>
      <c r="G49" s="85"/>
      <c r="H49" s="85"/>
      <c r="I49" s="85"/>
      <c r="J49" s="85"/>
      <c r="K49" s="85"/>
      <c r="L49" s="85"/>
      <c r="M49" s="85"/>
      <c r="N49" s="85"/>
      <c r="O49" s="85"/>
    </row>
    <row r="50" spans="2:24">
      <c r="B50" s="85"/>
      <c r="C50" s="85"/>
      <c r="D50" s="85"/>
      <c r="E50" s="85"/>
      <c r="F50" s="85"/>
      <c r="G50" s="85"/>
      <c r="H50" s="88" t="s">
        <v>38</v>
      </c>
      <c r="I50" s="88"/>
      <c r="J50" s="88"/>
      <c r="K50" s="88"/>
      <c r="L50" s="88"/>
      <c r="M50" s="88"/>
      <c r="N50" s="88"/>
      <c r="O50" s="88"/>
      <c r="U50" s="1250"/>
      <c r="V50" s="1250"/>
      <c r="W50" s="1250"/>
      <c r="X50" s="1250"/>
    </row>
    <row r="51" spans="2:24">
      <c r="B51" s="1947"/>
      <c r="C51" s="1948"/>
      <c r="D51" s="1948"/>
      <c r="E51" s="1930" t="s">
        <v>31</v>
      </c>
      <c r="F51" s="1931"/>
      <c r="G51" s="1931"/>
      <c r="H51" s="1945"/>
      <c r="I51" s="88"/>
      <c r="J51" s="88"/>
      <c r="K51" s="88"/>
      <c r="L51" s="88"/>
      <c r="M51" s="88"/>
      <c r="N51" s="88"/>
      <c r="O51" s="1217"/>
      <c r="R51" s="1921"/>
      <c r="S51" s="1922"/>
      <c r="T51" s="1922"/>
      <c r="U51" s="1930" t="s">
        <v>163</v>
      </c>
      <c r="V51" s="1931"/>
      <c r="W51" s="1931"/>
      <c r="X51" s="1945"/>
    </row>
    <row r="52" spans="2:24">
      <c r="B52" s="1949"/>
      <c r="C52" s="1925"/>
      <c r="D52" s="1925"/>
      <c r="E52" s="1935">
        <v>2022</v>
      </c>
      <c r="F52" s="1936"/>
      <c r="G52" s="1936"/>
      <c r="H52" s="1946"/>
      <c r="I52" s="88"/>
      <c r="J52" s="88"/>
      <c r="K52" s="88"/>
      <c r="L52" s="88"/>
      <c r="M52" s="88"/>
      <c r="N52" s="88"/>
      <c r="O52" s="1217"/>
      <c r="R52" s="1924"/>
      <c r="S52" s="1925"/>
      <c r="T52" s="1925"/>
      <c r="U52" s="1990">
        <v>2022</v>
      </c>
      <c r="V52" s="1943"/>
      <c r="W52" s="1943"/>
      <c r="X52" s="1944"/>
    </row>
    <row r="53" spans="2:24" ht="13.5" customHeight="1">
      <c r="B53" s="1949"/>
      <c r="C53" s="1925"/>
      <c r="D53" s="1925"/>
      <c r="E53" s="161" t="s">
        <v>25</v>
      </c>
      <c r="F53" s="162" t="s">
        <v>39</v>
      </c>
      <c r="G53" s="162" t="s">
        <v>169</v>
      </c>
      <c r="H53" s="1251" t="s">
        <v>75</v>
      </c>
      <c r="I53" s="88"/>
      <c r="J53" s="88"/>
      <c r="K53" s="88"/>
      <c r="L53" s="88"/>
      <c r="M53" s="88"/>
      <c r="N53" s="88"/>
      <c r="O53" s="93"/>
      <c r="R53" s="1924"/>
      <c r="S53" s="1925"/>
      <c r="T53" s="1925"/>
      <c r="U53" s="161" t="s">
        <v>129</v>
      </c>
      <c r="V53" s="162" t="s">
        <v>176</v>
      </c>
      <c r="W53" s="162" t="s">
        <v>177</v>
      </c>
      <c r="X53" s="1251" t="s">
        <v>178</v>
      </c>
    </row>
    <row r="54" spans="2:24">
      <c r="B54" s="1950"/>
      <c r="C54" s="1928"/>
      <c r="D54" s="1928"/>
      <c r="E54" s="165" t="s">
        <v>8</v>
      </c>
      <c r="F54" s="166" t="s">
        <v>8</v>
      </c>
      <c r="G54" s="166" t="s">
        <v>8</v>
      </c>
      <c r="H54" s="1252" t="s">
        <v>8</v>
      </c>
      <c r="I54" s="88"/>
      <c r="J54" s="88"/>
      <c r="K54" s="88"/>
      <c r="L54" s="88"/>
      <c r="M54" s="88"/>
      <c r="N54" s="88"/>
      <c r="O54" s="1217"/>
      <c r="R54" s="1927"/>
      <c r="S54" s="1928"/>
      <c r="T54" s="1928"/>
      <c r="U54" s="165" t="s">
        <v>134</v>
      </c>
      <c r="V54" s="166" t="s">
        <v>134</v>
      </c>
      <c r="W54" s="166" t="s">
        <v>134</v>
      </c>
      <c r="X54" s="1252" t="s">
        <v>134</v>
      </c>
    </row>
    <row r="55" spans="2:24">
      <c r="B55" s="169" t="s">
        <v>205</v>
      </c>
      <c r="C55" s="170"/>
      <c r="D55" s="171"/>
      <c r="E55" s="1265">
        <f>IF(U55="","",U55/10)</f>
        <v>268.39999999999998</v>
      </c>
      <c r="F55" s="1266">
        <f t="shared" ref="F55:H64" si="5">IF(V55="","",V55/10)</f>
        <v>504</v>
      </c>
      <c r="G55" s="1222">
        <f t="shared" si="5"/>
        <v>729.3</v>
      </c>
      <c r="H55" s="1289">
        <f t="shared" si="5"/>
        <v>1167.8</v>
      </c>
      <c r="I55" s="88"/>
      <c r="J55" s="88"/>
      <c r="K55" s="88"/>
      <c r="L55" s="88"/>
      <c r="M55" s="88"/>
      <c r="N55" s="88"/>
      <c r="O55" s="93"/>
      <c r="R55" s="1377" t="s">
        <v>81</v>
      </c>
      <c r="S55" s="1368"/>
      <c r="T55" s="1389"/>
      <c r="U55" s="1156">
        <v>2684</v>
      </c>
      <c r="V55" s="1157">
        <v>5040</v>
      </c>
      <c r="W55" s="1157">
        <v>7293</v>
      </c>
      <c r="X55" s="1253">
        <v>11678</v>
      </c>
    </row>
    <row r="56" spans="2:24">
      <c r="B56" s="169"/>
      <c r="C56" s="176" t="s">
        <v>46</v>
      </c>
      <c r="D56" s="177"/>
      <c r="E56" s="1303">
        <f t="shared" ref="E56:E64" si="6">IF(U56="","",U56/10)</f>
        <v>242.7</v>
      </c>
      <c r="F56" s="1300">
        <f t="shared" si="5"/>
        <v>452.8</v>
      </c>
      <c r="G56" s="1226">
        <f t="shared" si="5"/>
        <v>644.70000000000005</v>
      </c>
      <c r="H56" s="1277">
        <f t="shared" si="5"/>
        <v>1039.2</v>
      </c>
      <c r="I56" s="88"/>
      <c r="J56" s="88"/>
      <c r="K56" s="88"/>
      <c r="L56" s="88"/>
      <c r="M56" s="88"/>
      <c r="N56" s="88"/>
      <c r="O56" s="1217"/>
      <c r="R56" s="1377"/>
      <c r="S56" s="1378" t="s">
        <v>82</v>
      </c>
      <c r="T56" s="1402"/>
      <c r="U56" s="1163">
        <v>2427</v>
      </c>
      <c r="V56" s="1164">
        <v>4528</v>
      </c>
      <c r="W56" s="1164">
        <v>6447</v>
      </c>
      <c r="X56" s="1254">
        <v>10392</v>
      </c>
    </row>
    <row r="57" spans="2:24">
      <c r="B57" s="169"/>
      <c r="C57" s="183"/>
      <c r="D57" s="184" t="s">
        <v>106</v>
      </c>
      <c r="E57" s="1303">
        <f t="shared" si="6"/>
        <v>161.69999999999999</v>
      </c>
      <c r="F57" s="1300">
        <f t="shared" si="5"/>
        <v>273.8</v>
      </c>
      <c r="G57" s="1226">
        <f t="shared" si="5"/>
        <v>387.6</v>
      </c>
      <c r="H57" s="1277">
        <f t="shared" si="5"/>
        <v>654.70000000000005</v>
      </c>
      <c r="I57" s="88"/>
      <c r="J57" s="88"/>
      <c r="K57" s="88"/>
      <c r="L57" s="88"/>
      <c r="M57" s="88"/>
      <c r="N57" s="88"/>
      <c r="O57" s="93"/>
      <c r="R57" s="1377"/>
      <c r="S57" s="1375"/>
      <c r="T57" s="1403" t="s">
        <v>135</v>
      </c>
      <c r="U57" s="1163">
        <v>1617</v>
      </c>
      <c r="V57" s="1164">
        <v>2738</v>
      </c>
      <c r="W57" s="1164">
        <v>3876</v>
      </c>
      <c r="X57" s="1254">
        <v>6547</v>
      </c>
    </row>
    <row r="58" spans="2:24">
      <c r="B58" s="169"/>
      <c r="C58" s="183"/>
      <c r="D58" s="184" t="s">
        <v>107</v>
      </c>
      <c r="E58" s="1303">
        <f t="shared" si="6"/>
        <v>81</v>
      </c>
      <c r="F58" s="1300">
        <f t="shared" si="5"/>
        <v>179</v>
      </c>
      <c r="G58" s="1226">
        <f t="shared" si="5"/>
        <v>257.10000000000002</v>
      </c>
      <c r="H58" s="1277">
        <f t="shared" si="5"/>
        <v>384.6</v>
      </c>
      <c r="I58" s="88"/>
      <c r="J58" s="88"/>
      <c r="K58" s="88"/>
      <c r="L58" s="88"/>
      <c r="M58" s="88"/>
      <c r="N58" s="88"/>
      <c r="O58" s="1217"/>
      <c r="R58" s="1377"/>
      <c r="S58" s="1375"/>
      <c r="T58" s="1403" t="s">
        <v>136</v>
      </c>
      <c r="U58" s="1163">
        <v>810</v>
      </c>
      <c r="V58" s="1164">
        <v>1790</v>
      </c>
      <c r="W58" s="1164">
        <v>2571</v>
      </c>
      <c r="X58" s="1254">
        <v>3846</v>
      </c>
    </row>
    <row r="59" spans="2:24">
      <c r="B59" s="169"/>
      <c r="C59" s="183" t="s">
        <v>137</v>
      </c>
      <c r="D59" s="177"/>
      <c r="E59" s="1303">
        <f t="shared" si="6"/>
        <v>25.7</v>
      </c>
      <c r="F59" s="1300">
        <f t="shared" si="5"/>
        <v>51.2</v>
      </c>
      <c r="G59" s="1226">
        <f t="shared" si="5"/>
        <v>84.6</v>
      </c>
      <c r="H59" s="1277">
        <f t="shared" si="5"/>
        <v>128.6</v>
      </c>
      <c r="I59" s="88"/>
      <c r="J59" s="88"/>
      <c r="K59" s="88"/>
      <c r="L59" s="88"/>
      <c r="M59" s="88"/>
      <c r="N59" s="88"/>
      <c r="O59" s="93"/>
      <c r="R59" s="1377"/>
      <c r="S59" s="1375" t="s">
        <v>83</v>
      </c>
      <c r="T59" s="1402"/>
      <c r="U59" s="1163">
        <v>257</v>
      </c>
      <c r="V59" s="1164">
        <v>512</v>
      </c>
      <c r="W59" s="1164">
        <v>846</v>
      </c>
      <c r="X59" s="1254">
        <v>1286</v>
      </c>
    </row>
    <row r="60" spans="2:24">
      <c r="B60" s="169"/>
      <c r="C60" s="190"/>
      <c r="D60" s="191" t="s">
        <v>138</v>
      </c>
      <c r="E60" s="1303">
        <f t="shared" ref="E60:E61" si="7">IF(U60="","",U60/10)</f>
        <v>25.2</v>
      </c>
      <c r="F60" s="1300">
        <f t="shared" ref="F60:F61" si="8">IF(V60="","",V60/10)</f>
        <v>50.4</v>
      </c>
      <c r="G60" s="1226">
        <f t="shared" ref="G60:G61" si="9">IF(W60="","",W60/10)</f>
        <v>80.7</v>
      </c>
      <c r="H60" s="1277">
        <f t="shared" ref="H60:H61" si="10">IF(X60="","",X60/10)</f>
        <v>123.2</v>
      </c>
      <c r="I60" s="88"/>
      <c r="J60" s="88"/>
      <c r="K60" s="88"/>
      <c r="L60" s="88"/>
      <c r="M60" s="88"/>
      <c r="N60" s="88"/>
      <c r="O60" s="1217"/>
      <c r="R60" s="1370"/>
      <c r="S60" s="1405"/>
      <c r="T60" s="191" t="s">
        <v>139</v>
      </c>
      <c r="U60" s="1163">
        <v>252</v>
      </c>
      <c r="V60" s="1164">
        <v>504</v>
      </c>
      <c r="W60" s="1164">
        <v>807</v>
      </c>
      <c r="X60" s="1254">
        <v>1232</v>
      </c>
    </row>
    <row r="61" spans="2:24">
      <c r="B61" s="169"/>
      <c r="C61" s="190"/>
      <c r="D61" s="191" t="s">
        <v>109</v>
      </c>
      <c r="E61" s="1303">
        <f t="shared" si="7"/>
        <v>0.5</v>
      </c>
      <c r="F61" s="1300">
        <f t="shared" si="8"/>
        <v>0.8</v>
      </c>
      <c r="G61" s="1226">
        <f t="shared" si="9"/>
        <v>4</v>
      </c>
      <c r="H61" s="1277">
        <f t="shared" si="10"/>
        <v>5.4</v>
      </c>
      <c r="I61" s="88"/>
      <c r="J61" s="88"/>
      <c r="K61" s="88"/>
      <c r="L61" s="88"/>
      <c r="M61" s="88"/>
      <c r="N61" s="88"/>
      <c r="O61" s="93"/>
      <c r="R61" s="1370"/>
      <c r="S61" s="1405"/>
      <c r="T61" s="191" t="s">
        <v>140</v>
      </c>
      <c r="U61" s="1163">
        <v>5</v>
      </c>
      <c r="V61" s="1164">
        <v>8</v>
      </c>
      <c r="W61" s="1164">
        <v>40</v>
      </c>
      <c r="X61" s="1254">
        <v>54</v>
      </c>
    </row>
    <row r="62" spans="2:24">
      <c r="B62" s="193" t="s">
        <v>48</v>
      </c>
      <c r="C62" s="194"/>
      <c r="D62" s="194"/>
      <c r="E62" s="1303">
        <f t="shared" ref="E62" si="11">IF(U62="","",U62/10)</f>
        <v>-114.1</v>
      </c>
      <c r="F62" s="1300">
        <f t="shared" ref="F62" si="12">IF(V62="","",V62/10)</f>
        <v>-193.7</v>
      </c>
      <c r="G62" s="1226">
        <f t="shared" ref="G62" si="13">IF(W62="","",W62/10)</f>
        <v>-262.39999999999998</v>
      </c>
      <c r="H62" s="1277">
        <f t="shared" ref="H62" si="14">IF(X62="","",X62/10)</f>
        <v>-475</v>
      </c>
      <c r="I62" s="88"/>
      <c r="J62" s="88"/>
      <c r="K62" s="88"/>
      <c r="L62" s="88"/>
      <c r="M62" s="88"/>
      <c r="N62" s="88"/>
      <c r="O62" s="93"/>
      <c r="Q62" s="1286"/>
      <c r="R62" s="1379" t="s">
        <v>84</v>
      </c>
      <c r="S62" s="194"/>
      <c r="T62" s="194"/>
      <c r="U62" s="1170">
        <v>-1141</v>
      </c>
      <c r="V62" s="1171">
        <v>-1937</v>
      </c>
      <c r="W62" s="1172">
        <v>-2624</v>
      </c>
      <c r="X62" s="1256">
        <v>-4750</v>
      </c>
    </row>
    <row r="63" spans="2:24">
      <c r="B63" s="198"/>
      <c r="C63" s="199"/>
      <c r="D63" s="200" t="s">
        <v>112</v>
      </c>
      <c r="E63" s="1276">
        <f>IF(U63="","",U63)</f>
        <v>47</v>
      </c>
      <c r="F63" s="1294">
        <f>IF(V63="","",V63)</f>
        <v>42.8</v>
      </c>
      <c r="G63" s="1294">
        <f>IF(W63="","",W63)</f>
        <v>40.700000000000003</v>
      </c>
      <c r="H63" s="1295">
        <f>IF(X63="","",X63)</f>
        <v>45.7</v>
      </c>
      <c r="I63" s="88"/>
      <c r="J63" s="88"/>
      <c r="K63" s="88"/>
      <c r="L63" s="88"/>
      <c r="M63" s="88"/>
      <c r="N63" s="88"/>
      <c r="O63" s="1217"/>
      <c r="Q63" s="1286"/>
      <c r="R63" s="1380"/>
      <c r="S63" s="199"/>
      <c r="T63" s="200" t="s">
        <v>143</v>
      </c>
      <c r="U63" s="1175">
        <v>47</v>
      </c>
      <c r="V63" s="1176">
        <v>42.8</v>
      </c>
      <c r="W63" s="1176">
        <v>40.700000000000003</v>
      </c>
      <c r="X63" s="1257">
        <v>45.7</v>
      </c>
    </row>
    <row r="64" spans="2:24">
      <c r="B64" s="206" t="s">
        <v>49</v>
      </c>
      <c r="C64" s="207"/>
      <c r="D64" s="207"/>
      <c r="E64" s="1303">
        <f t="shared" si="6"/>
        <v>154.30000000000001</v>
      </c>
      <c r="F64" s="1300">
        <f t="shared" si="5"/>
        <v>310.39999999999998</v>
      </c>
      <c r="G64" s="1300">
        <f t="shared" si="5"/>
        <v>466.9</v>
      </c>
      <c r="H64" s="1304">
        <f t="shared" si="5"/>
        <v>692.8</v>
      </c>
      <c r="I64" s="88"/>
      <c r="J64" s="88"/>
      <c r="K64" s="88"/>
      <c r="L64" s="88"/>
      <c r="M64" s="88"/>
      <c r="N64" s="88"/>
      <c r="O64" s="93"/>
      <c r="Q64" s="1286"/>
      <c r="R64" s="236" t="s">
        <v>144</v>
      </c>
      <c r="S64" s="207"/>
      <c r="T64" s="207"/>
      <c r="U64" s="1163">
        <v>1543</v>
      </c>
      <c r="V64" s="1164">
        <v>3104</v>
      </c>
      <c r="W64" s="1164">
        <v>4669</v>
      </c>
      <c r="X64" s="1255">
        <v>6928</v>
      </c>
    </row>
    <row r="65" spans="2:24">
      <c r="B65" s="216"/>
      <c r="C65" s="217"/>
      <c r="D65" s="218" t="s">
        <v>145</v>
      </c>
      <c r="E65" s="1276">
        <f>IF(U65="","",U65)</f>
        <v>57.5</v>
      </c>
      <c r="F65" s="1294">
        <f>IF(V65="","",V65)</f>
        <v>61.6</v>
      </c>
      <c r="G65" s="1294">
        <f>IF(W65="","",W65)</f>
        <v>64</v>
      </c>
      <c r="H65" s="1295">
        <f>IF(X65="","",X65)</f>
        <v>59.3</v>
      </c>
      <c r="I65" s="88"/>
      <c r="J65" s="88"/>
      <c r="K65" s="88"/>
      <c r="L65" s="88"/>
      <c r="M65" s="88"/>
      <c r="N65" s="88"/>
      <c r="O65" s="1217"/>
      <c r="R65" s="1381"/>
      <c r="S65" s="217"/>
      <c r="T65" s="218" t="s">
        <v>146</v>
      </c>
      <c r="U65" s="1175">
        <v>57.5</v>
      </c>
      <c r="V65" s="1176">
        <v>61.6</v>
      </c>
      <c r="W65" s="1176">
        <v>64</v>
      </c>
      <c r="X65" s="1257">
        <v>59.3</v>
      </c>
    </row>
    <row r="66" spans="2:24">
      <c r="B66" s="1131" t="s">
        <v>114</v>
      </c>
      <c r="C66" s="224"/>
      <c r="D66" s="224"/>
      <c r="E66" s="1303">
        <f t="shared" ref="E66" si="15">IF(U66="","",U66/10)</f>
        <v>-32.9</v>
      </c>
      <c r="F66" s="1300">
        <f t="shared" ref="F66" si="16">IF(V66="","",V66/10)</f>
        <v>-65.8</v>
      </c>
      <c r="G66" s="1300">
        <f t="shared" ref="G66" si="17">IF(W66="","",W66/10)</f>
        <v>-101</v>
      </c>
      <c r="H66" s="1304">
        <f t="shared" ref="H66" si="18">IF(X66="","",X66/10)</f>
        <v>-143.69999999999999</v>
      </c>
      <c r="I66" s="88"/>
      <c r="J66" s="88"/>
      <c r="K66" s="88"/>
      <c r="L66" s="88"/>
      <c r="M66" s="88"/>
      <c r="N66" s="88"/>
      <c r="O66" s="93"/>
      <c r="R66" s="1376" t="s">
        <v>86</v>
      </c>
      <c r="S66" s="224"/>
      <c r="T66" s="240"/>
      <c r="U66" s="1170">
        <v>-329</v>
      </c>
      <c r="V66" s="1172">
        <v>-658</v>
      </c>
      <c r="W66" s="1172">
        <v>-1010</v>
      </c>
      <c r="X66" s="1256">
        <v>-1437</v>
      </c>
    </row>
    <row r="67" spans="2:24">
      <c r="B67" s="1132"/>
      <c r="C67" s="1133"/>
      <c r="D67" s="1134" t="s">
        <v>145</v>
      </c>
      <c r="E67" s="1276">
        <f>IF(U67="","",U67)</f>
        <v>12.3</v>
      </c>
      <c r="F67" s="1294">
        <f t="shared" ref="F67:H67" si="19">IF(V67="","",V67)</f>
        <v>13.1</v>
      </c>
      <c r="G67" s="1294">
        <f t="shared" si="19"/>
        <v>13.8</v>
      </c>
      <c r="H67" s="1295">
        <f t="shared" si="19"/>
        <v>12.3</v>
      </c>
      <c r="I67" s="88"/>
      <c r="J67" s="88"/>
      <c r="K67" s="88"/>
      <c r="L67" s="88"/>
      <c r="M67" s="88"/>
      <c r="N67" s="88"/>
      <c r="O67" s="1217"/>
      <c r="R67" s="1376"/>
      <c r="S67" s="1382"/>
      <c r="T67" s="1395" t="s">
        <v>146</v>
      </c>
      <c r="U67" s="1175">
        <v>12.3</v>
      </c>
      <c r="V67" s="1176">
        <v>13.1</v>
      </c>
      <c r="W67" s="1176">
        <v>13.8</v>
      </c>
      <c r="X67" s="1257">
        <v>12.3</v>
      </c>
    </row>
    <row r="68" spans="2:24">
      <c r="B68" s="1131" t="s">
        <v>115</v>
      </c>
      <c r="C68" s="233"/>
      <c r="D68" s="234"/>
      <c r="E68" s="1303">
        <f t="shared" ref="E68" si="20">IF(U68="","",U68/10)</f>
        <v>-22.7</v>
      </c>
      <c r="F68" s="1300">
        <f t="shared" ref="F68" si="21">IF(V68="","",V68/10)</f>
        <v>-44.6</v>
      </c>
      <c r="G68" s="1300">
        <f t="shared" ref="G68" si="22">IF(W68="","",W68/10)</f>
        <v>-68.3</v>
      </c>
      <c r="H68" s="1304">
        <f t="shared" ref="H68" si="23">IF(X68="","",X68/10)</f>
        <v>-98.8</v>
      </c>
      <c r="I68" s="88"/>
      <c r="J68" s="88"/>
      <c r="K68" s="88"/>
      <c r="L68" s="88"/>
      <c r="M68" s="88"/>
      <c r="N68" s="88"/>
      <c r="O68" s="93"/>
      <c r="R68" s="1376" t="s">
        <v>198</v>
      </c>
      <c r="S68" s="224"/>
      <c r="T68" s="240"/>
      <c r="U68" s="1170">
        <v>-227</v>
      </c>
      <c r="V68" s="1172">
        <v>-446</v>
      </c>
      <c r="W68" s="1172">
        <v>-683</v>
      </c>
      <c r="X68" s="1256">
        <v>-988</v>
      </c>
    </row>
    <row r="69" spans="2:24">
      <c r="B69" s="1132"/>
      <c r="C69" s="235"/>
      <c r="D69" s="1135" t="s">
        <v>145</v>
      </c>
      <c r="E69" s="1276">
        <f>IF(U69="","",U69)</f>
        <v>8.5</v>
      </c>
      <c r="F69" s="1294">
        <f t="shared" ref="F69:H69" si="24">IF(V69="","",V69)</f>
        <v>8.8000000000000007</v>
      </c>
      <c r="G69" s="1294">
        <f t="shared" si="24"/>
        <v>9.4</v>
      </c>
      <c r="H69" s="1295">
        <f t="shared" si="24"/>
        <v>8.5</v>
      </c>
      <c r="I69" s="88"/>
      <c r="J69" s="88"/>
      <c r="K69" s="88"/>
      <c r="L69" s="88"/>
      <c r="M69" s="88"/>
      <c r="N69" s="88"/>
      <c r="O69" s="1217"/>
      <c r="R69" s="1376"/>
      <c r="S69" s="1383"/>
      <c r="T69" s="1396" t="s">
        <v>146</v>
      </c>
      <c r="U69" s="1175">
        <v>8.5</v>
      </c>
      <c r="V69" s="1176">
        <v>8.8000000000000007</v>
      </c>
      <c r="W69" s="1176">
        <v>9.4</v>
      </c>
      <c r="X69" s="1257">
        <v>8.5</v>
      </c>
    </row>
    <row r="70" spans="2:24">
      <c r="B70" s="1136" t="s">
        <v>116</v>
      </c>
      <c r="C70" s="224"/>
      <c r="D70" s="224"/>
      <c r="E70" s="1303">
        <f t="shared" ref="E70" si="25">IF(U70="","",U70/10)</f>
        <v>0.2</v>
      </c>
      <c r="F70" s="1300">
        <f t="shared" ref="F70" si="26">IF(V70="","",V70/10)</f>
        <v>1.4</v>
      </c>
      <c r="G70" s="1300">
        <f t="shared" ref="G70" si="27">IF(W70="","",W70/10)</f>
        <v>1.5</v>
      </c>
      <c r="H70" s="1304">
        <f t="shared" ref="H70" si="28">IF(X70="","",X70/10)</f>
        <v>1.4</v>
      </c>
      <c r="I70" s="88"/>
      <c r="J70" s="88"/>
      <c r="K70" s="88"/>
      <c r="L70" s="88"/>
      <c r="M70" s="88"/>
      <c r="N70" s="88"/>
      <c r="O70" s="93"/>
      <c r="R70" s="1376" t="s">
        <v>88</v>
      </c>
      <c r="S70" s="224"/>
      <c r="T70" s="240"/>
      <c r="U70" s="1170">
        <v>2</v>
      </c>
      <c r="V70" s="1172">
        <v>14</v>
      </c>
      <c r="W70" s="1172">
        <v>15</v>
      </c>
      <c r="X70" s="1256">
        <v>14</v>
      </c>
    </row>
    <row r="71" spans="2:24">
      <c r="B71" s="236" t="s">
        <v>53</v>
      </c>
      <c r="C71" s="207"/>
      <c r="D71" s="237"/>
      <c r="E71" s="1303">
        <f>IF(U71="","",U71/10)</f>
        <v>98.9</v>
      </c>
      <c r="F71" s="1300">
        <f t="shared" ref="F71:H71" si="29">IF(V71="","",V71/10)</f>
        <v>201.4</v>
      </c>
      <c r="G71" s="1300">
        <f t="shared" si="29"/>
        <v>299</v>
      </c>
      <c r="H71" s="1304">
        <f t="shared" si="29"/>
        <v>451.7</v>
      </c>
      <c r="I71" s="88"/>
      <c r="J71" s="88"/>
      <c r="K71" s="88"/>
      <c r="L71" s="88"/>
      <c r="M71" s="88"/>
      <c r="N71" s="88"/>
      <c r="O71" s="1217"/>
      <c r="R71" s="236" t="s">
        <v>149</v>
      </c>
      <c r="S71" s="207"/>
      <c r="T71" s="237"/>
      <c r="U71" s="1163">
        <v>989</v>
      </c>
      <c r="V71" s="1164">
        <v>2014</v>
      </c>
      <c r="W71" s="1164">
        <v>2990</v>
      </c>
      <c r="X71" s="1255">
        <v>4517</v>
      </c>
    </row>
    <row r="72" spans="2:24">
      <c r="B72" s="238"/>
      <c r="C72" s="217"/>
      <c r="D72" s="218" t="s">
        <v>145</v>
      </c>
      <c r="E72" s="1276">
        <f>IF(U72="","",U72)</f>
        <v>36.799999999999997</v>
      </c>
      <c r="F72" s="1294">
        <f t="shared" ref="F72:H72" si="30">IF(V72="","",V72)</f>
        <v>40</v>
      </c>
      <c r="G72" s="1294">
        <f t="shared" si="30"/>
        <v>41</v>
      </c>
      <c r="H72" s="1295">
        <f t="shared" si="30"/>
        <v>38.700000000000003</v>
      </c>
      <c r="I72" s="88"/>
      <c r="J72" s="88"/>
      <c r="K72" s="88"/>
      <c r="L72" s="88"/>
      <c r="M72" s="88"/>
      <c r="N72" s="88"/>
      <c r="O72" s="93"/>
      <c r="R72" s="1384"/>
      <c r="S72" s="217"/>
      <c r="T72" s="218" t="s">
        <v>146</v>
      </c>
      <c r="U72" s="1175">
        <v>36.799999999999997</v>
      </c>
      <c r="V72" s="1176">
        <v>40</v>
      </c>
      <c r="W72" s="1176">
        <v>41</v>
      </c>
      <c r="X72" s="1257">
        <v>38.700000000000003</v>
      </c>
    </row>
    <row r="73" spans="2:24">
      <c r="B73" s="239" t="s">
        <v>54</v>
      </c>
      <c r="C73" s="224"/>
      <c r="D73" s="240"/>
      <c r="E73" s="1288">
        <v>-1.4E-2</v>
      </c>
      <c r="F73" s="1293">
        <v>-1.4999999999999999E-2</v>
      </c>
      <c r="G73" s="1293">
        <v>-1.4999999999999999E-2</v>
      </c>
      <c r="H73" s="1304">
        <f t="shared" ref="H73" si="31">IF(X73="","",X73/10)</f>
        <v>-0.1</v>
      </c>
      <c r="I73" s="88"/>
      <c r="J73" s="88"/>
      <c r="K73" s="88"/>
      <c r="L73" s="88"/>
      <c r="M73" s="88"/>
      <c r="N73" s="88"/>
      <c r="O73" s="1217"/>
      <c r="Q73" s="1286"/>
      <c r="R73" s="1376" t="s">
        <v>90</v>
      </c>
      <c r="S73" s="224"/>
      <c r="T73" s="240"/>
      <c r="U73" s="1170" t="s">
        <v>182</v>
      </c>
      <c r="V73" s="1172" t="s">
        <v>182</v>
      </c>
      <c r="W73" s="1172" t="s">
        <v>182</v>
      </c>
      <c r="X73" s="1256">
        <v>-1</v>
      </c>
    </row>
    <row r="74" spans="2:24">
      <c r="B74" s="239" t="s">
        <v>56</v>
      </c>
      <c r="C74" s="224"/>
      <c r="D74" s="240"/>
      <c r="E74" s="1303">
        <f t="shared" ref="E74:E75" si="32">IF(U74="","",U74/10)</f>
        <v>1.6</v>
      </c>
      <c r="F74" s="1300">
        <f t="shared" ref="F74:F75" si="33">IF(V74="","",V74/10)</f>
        <v>2.4</v>
      </c>
      <c r="G74" s="1300">
        <f t="shared" ref="G74:G75" si="34">IF(W74="","",W74/10)</f>
        <v>0.6</v>
      </c>
      <c r="H74" s="1304">
        <f t="shared" ref="H74:H75" si="35">IF(X74="","",X74/10)</f>
        <v>0.1</v>
      </c>
      <c r="I74" s="88"/>
      <c r="J74" s="88"/>
      <c r="K74" s="88"/>
      <c r="L74" s="88"/>
      <c r="M74" s="88"/>
      <c r="N74" s="88"/>
      <c r="O74" s="93"/>
      <c r="Q74" s="1286"/>
      <c r="R74" s="1376" t="s">
        <v>151</v>
      </c>
      <c r="S74" s="224"/>
      <c r="T74" s="240"/>
      <c r="U74" s="1170">
        <v>16</v>
      </c>
      <c r="V74" s="1172">
        <v>24</v>
      </c>
      <c r="W74" s="1172">
        <v>6</v>
      </c>
      <c r="X74" s="1256">
        <v>1</v>
      </c>
    </row>
    <row r="75" spans="2:24">
      <c r="B75" s="239" t="s">
        <v>57</v>
      </c>
      <c r="C75" s="224"/>
      <c r="D75" s="240"/>
      <c r="E75" s="1303">
        <f t="shared" si="32"/>
        <v>-2.4</v>
      </c>
      <c r="F75" s="1300">
        <f t="shared" si="33"/>
        <v>-2.4</v>
      </c>
      <c r="G75" s="1300">
        <f t="shared" si="34"/>
        <v>-2.4</v>
      </c>
      <c r="H75" s="1304">
        <f t="shared" si="35"/>
        <v>-2.1</v>
      </c>
      <c r="I75" s="88"/>
      <c r="J75" s="88"/>
      <c r="K75" s="88"/>
      <c r="L75" s="88"/>
      <c r="M75" s="88"/>
      <c r="N75" s="88"/>
      <c r="O75" s="1217"/>
      <c r="R75" s="1376" t="s">
        <v>152</v>
      </c>
      <c r="S75" s="224"/>
      <c r="T75" s="240"/>
      <c r="U75" s="1170">
        <v>-24</v>
      </c>
      <c r="V75" s="1172">
        <v>-24</v>
      </c>
      <c r="W75" s="1172">
        <v>-24</v>
      </c>
      <c r="X75" s="1256">
        <v>-21</v>
      </c>
    </row>
    <row r="76" spans="2:24">
      <c r="B76" s="193" t="s">
        <v>58</v>
      </c>
      <c r="C76" s="194"/>
      <c r="D76" s="241"/>
      <c r="E76" s="1303">
        <f t="shared" ref="E76:H79" si="36">IF(U76="","",U76/10)</f>
        <v>98.1</v>
      </c>
      <c r="F76" s="1300">
        <f t="shared" si="36"/>
        <v>201.4</v>
      </c>
      <c r="G76" s="1300">
        <f t="shared" si="36"/>
        <v>297.10000000000002</v>
      </c>
      <c r="H76" s="1304">
        <f t="shared" si="36"/>
        <v>449.5</v>
      </c>
      <c r="I76" s="88"/>
      <c r="J76" s="88"/>
      <c r="K76" s="88"/>
      <c r="L76" s="88"/>
      <c r="M76" s="88"/>
      <c r="N76" s="88"/>
      <c r="O76" s="93"/>
      <c r="R76" s="1379" t="s">
        <v>153</v>
      </c>
      <c r="S76" s="194"/>
      <c r="T76" s="241"/>
      <c r="U76" s="1163">
        <v>981</v>
      </c>
      <c r="V76" s="1164">
        <v>2014</v>
      </c>
      <c r="W76" s="1164">
        <v>2971</v>
      </c>
      <c r="X76" s="1255">
        <v>4495</v>
      </c>
    </row>
    <row r="77" spans="2:24">
      <c r="B77" s="198"/>
      <c r="C77" s="199"/>
      <c r="D77" s="200" t="s">
        <v>145</v>
      </c>
      <c r="E77" s="1276">
        <f>IF(U77="","",U77)</f>
        <v>36.5</v>
      </c>
      <c r="F77" s="1294">
        <f t="shared" ref="F77:H77" si="37">IF(V77="","",V77)</f>
        <v>40</v>
      </c>
      <c r="G77" s="1294">
        <f t="shared" si="37"/>
        <v>40.700000000000003</v>
      </c>
      <c r="H77" s="1295">
        <f t="shared" si="37"/>
        <v>38.5</v>
      </c>
      <c r="I77" s="88"/>
      <c r="J77" s="88"/>
      <c r="K77" s="88"/>
      <c r="L77" s="88"/>
      <c r="M77" s="88"/>
      <c r="N77" s="88"/>
      <c r="O77" s="1217"/>
      <c r="R77" s="1380"/>
      <c r="S77" s="199"/>
      <c r="T77" s="200" t="s">
        <v>146</v>
      </c>
      <c r="U77" s="1175">
        <v>36.5</v>
      </c>
      <c r="V77" s="1176">
        <v>40</v>
      </c>
      <c r="W77" s="1176">
        <v>40.700000000000003</v>
      </c>
      <c r="X77" s="1257">
        <v>38.5</v>
      </c>
    </row>
    <row r="78" spans="2:24">
      <c r="B78" s="239" t="s">
        <v>59</v>
      </c>
      <c r="C78" s="224"/>
      <c r="D78" s="240"/>
      <c r="E78" s="1303">
        <f t="shared" ref="E78" si="38">IF(U78="","",U78/10)</f>
        <v>-27.5</v>
      </c>
      <c r="F78" s="1300">
        <f t="shared" ref="F78" si="39">IF(V78="","",V78/10)</f>
        <v>-56.7</v>
      </c>
      <c r="G78" s="1300">
        <f t="shared" ref="G78" si="40">IF(W78="","",W78/10)</f>
        <v>-84.1</v>
      </c>
      <c r="H78" s="1304">
        <f t="shared" ref="H78" si="41">IF(X78="","",X78/10)</f>
        <v>-131.80000000000001</v>
      </c>
      <c r="I78" s="88"/>
      <c r="J78" s="88"/>
      <c r="K78" s="88"/>
      <c r="L78" s="88"/>
      <c r="M78" s="88"/>
      <c r="N78" s="88"/>
      <c r="O78" s="93"/>
      <c r="R78" s="1376" t="s">
        <v>154</v>
      </c>
      <c r="S78" s="224"/>
      <c r="T78" s="240"/>
      <c r="U78" s="1170">
        <v>-275</v>
      </c>
      <c r="V78" s="1172">
        <v>-567</v>
      </c>
      <c r="W78" s="1172">
        <v>-841</v>
      </c>
      <c r="X78" s="1256">
        <v>-1318</v>
      </c>
    </row>
    <row r="79" spans="2:24">
      <c r="B79" s="206" t="s">
        <v>60</v>
      </c>
      <c r="C79" s="207"/>
      <c r="D79" s="237"/>
      <c r="E79" s="1303">
        <f t="shared" si="36"/>
        <v>70.599999999999994</v>
      </c>
      <c r="F79" s="1300">
        <f t="shared" si="36"/>
        <v>144.69999999999999</v>
      </c>
      <c r="G79" s="1300">
        <f t="shared" si="36"/>
        <v>213</v>
      </c>
      <c r="H79" s="1304">
        <f t="shared" si="36"/>
        <v>317.7</v>
      </c>
      <c r="I79" s="88"/>
      <c r="J79" s="88"/>
      <c r="K79" s="88"/>
      <c r="L79" s="88"/>
      <c r="M79" s="88"/>
      <c r="N79" s="88"/>
      <c r="O79" s="1217"/>
      <c r="R79" s="236" t="s">
        <v>155</v>
      </c>
      <c r="S79" s="207"/>
      <c r="T79" s="237"/>
      <c r="U79" s="1163">
        <v>706</v>
      </c>
      <c r="V79" s="1164">
        <v>1447</v>
      </c>
      <c r="W79" s="1164">
        <v>2130</v>
      </c>
      <c r="X79" s="1255">
        <v>3177</v>
      </c>
    </row>
    <row r="80" spans="2:24">
      <c r="B80" s="242"/>
      <c r="C80" s="243"/>
      <c r="D80" s="244" t="s">
        <v>145</v>
      </c>
      <c r="E80" s="1290">
        <f>IF(U80="","",U80)</f>
        <v>26.3</v>
      </c>
      <c r="F80" s="1292">
        <f t="shared" ref="F80:H80" si="42">IF(V80="","",V80)</f>
        <v>28.7</v>
      </c>
      <c r="G80" s="1292">
        <f t="shared" si="42"/>
        <v>29.2</v>
      </c>
      <c r="H80" s="1287">
        <f t="shared" si="42"/>
        <v>27.2</v>
      </c>
      <c r="I80" s="88"/>
      <c r="J80" s="88"/>
      <c r="K80" s="88"/>
      <c r="L80" s="88"/>
      <c r="M80" s="88"/>
      <c r="N80" s="88"/>
      <c r="R80" s="1385"/>
      <c r="S80" s="243"/>
      <c r="T80" s="244" t="s">
        <v>146</v>
      </c>
      <c r="U80" s="1421">
        <v>26.3</v>
      </c>
      <c r="V80" s="1422">
        <v>28.7</v>
      </c>
      <c r="W80" s="1422">
        <v>29.2</v>
      </c>
      <c r="X80" s="1423">
        <v>27.2</v>
      </c>
    </row>
    <row r="81" spans="2:24">
      <c r="B81" s="245"/>
      <c r="C81" s="246"/>
      <c r="D81" s="247"/>
      <c r="E81" s="1267"/>
      <c r="F81" s="1267"/>
      <c r="G81" s="1267"/>
      <c r="H81" s="1278"/>
      <c r="I81" s="88"/>
      <c r="J81" s="88"/>
      <c r="K81" s="88"/>
      <c r="L81" s="88"/>
      <c r="M81" s="88"/>
      <c r="N81" s="88"/>
      <c r="R81" s="1386"/>
      <c r="S81" s="1387"/>
      <c r="T81" s="1404"/>
      <c r="U81" s="1418"/>
      <c r="V81" s="1419"/>
      <c r="W81" s="1419"/>
      <c r="X81" s="1420"/>
    </row>
    <row r="82" spans="2:24">
      <c r="B82" s="253" t="s">
        <v>61</v>
      </c>
      <c r="C82" s="254"/>
      <c r="D82" s="255"/>
      <c r="E82" s="1296" t="str">
        <f t="shared" ref="E82:H83" si="43">IF(U82="","",U82/10)</f>
        <v/>
      </c>
      <c r="F82" s="1279" t="str">
        <f t="shared" si="43"/>
        <v/>
      </c>
      <c r="G82" s="1280" t="str">
        <f t="shared" si="43"/>
        <v/>
      </c>
      <c r="H82" s="1281" t="str">
        <f t="shared" si="43"/>
        <v/>
      </c>
      <c r="I82" s="88"/>
      <c r="J82" s="88"/>
      <c r="K82" s="88"/>
      <c r="L82" s="88"/>
      <c r="M82" s="88"/>
      <c r="N82" s="88"/>
      <c r="R82" s="1388" t="s">
        <v>156</v>
      </c>
      <c r="S82" s="1389"/>
      <c r="T82" s="1398"/>
      <c r="U82" s="256"/>
      <c r="V82" s="257"/>
      <c r="W82" s="257"/>
      <c r="X82" s="1272"/>
    </row>
    <row r="83" spans="2:24">
      <c r="B83" s="262"/>
      <c r="C83" s="224" t="s">
        <v>119</v>
      </c>
      <c r="D83" s="240"/>
      <c r="E83" s="1303">
        <f t="shared" si="43"/>
        <v>70.599999999999994</v>
      </c>
      <c r="F83" s="1300">
        <f t="shared" si="43"/>
        <v>144.69999999999999</v>
      </c>
      <c r="G83" s="1300">
        <f t="shared" si="43"/>
        <v>213</v>
      </c>
      <c r="H83" s="1304">
        <f t="shared" si="43"/>
        <v>317.7</v>
      </c>
      <c r="I83" s="88"/>
      <c r="J83" s="88"/>
      <c r="K83" s="88"/>
      <c r="L83" s="88"/>
      <c r="M83" s="88"/>
      <c r="N83" s="88"/>
      <c r="R83" s="1369"/>
      <c r="S83" s="224" t="s">
        <v>96</v>
      </c>
      <c r="T83" s="240"/>
      <c r="U83" s="1163">
        <v>706</v>
      </c>
      <c r="V83" s="1164">
        <v>1447</v>
      </c>
      <c r="W83" s="1164">
        <v>2130</v>
      </c>
      <c r="X83" s="1255">
        <v>3177</v>
      </c>
    </row>
    <row r="84" spans="2:24">
      <c r="B84" s="263"/>
      <c r="C84" s="264" t="s">
        <v>120</v>
      </c>
      <c r="D84" s="265"/>
      <c r="E84" s="1337" t="s">
        <v>183</v>
      </c>
      <c r="F84" s="1335" t="s">
        <v>183</v>
      </c>
      <c r="G84" s="1334" t="s">
        <v>183</v>
      </c>
      <c r="H84" s="1273" t="s">
        <v>183</v>
      </c>
      <c r="I84" s="88"/>
      <c r="J84" s="88"/>
      <c r="K84" s="88"/>
      <c r="L84" s="88"/>
      <c r="M84" s="88"/>
      <c r="N84" s="88"/>
      <c r="Q84" s="1302"/>
      <c r="R84" s="1390"/>
      <c r="S84" s="1391" t="s">
        <v>157</v>
      </c>
      <c r="T84" s="1399"/>
      <c r="U84" s="1163" t="s">
        <v>206</v>
      </c>
      <c r="V84" s="1197" t="s">
        <v>206</v>
      </c>
      <c r="W84" s="1197" t="s">
        <v>206</v>
      </c>
      <c r="X84" s="1258" t="s">
        <v>206</v>
      </c>
    </row>
    <row r="85" spans="2:24">
      <c r="B85" s="1977" t="s">
        <v>191</v>
      </c>
      <c r="C85" s="1978"/>
      <c r="D85" s="1979"/>
      <c r="E85" s="1303">
        <f>IF(U85="","",U85)</f>
        <v>1645</v>
      </c>
      <c r="F85" s="1300">
        <f t="shared" ref="F85:H85" si="44">IF(V85="","",V85)</f>
        <v>1645</v>
      </c>
      <c r="G85" s="1300">
        <f t="shared" si="44"/>
        <v>1645</v>
      </c>
      <c r="H85" s="1304">
        <f t="shared" si="44"/>
        <v>1645</v>
      </c>
      <c r="I85" s="88"/>
      <c r="J85" s="88"/>
      <c r="K85" s="88"/>
      <c r="L85" s="88"/>
      <c r="M85" s="88"/>
      <c r="N85" s="88"/>
      <c r="Q85" s="1360"/>
      <c r="R85" s="1392" t="s">
        <v>199</v>
      </c>
      <c r="S85" s="1374"/>
      <c r="T85" s="1397"/>
      <c r="U85" s="1196">
        <v>1645</v>
      </c>
      <c r="V85" s="1197">
        <v>1645</v>
      </c>
      <c r="W85" s="1197">
        <v>1645</v>
      </c>
      <c r="X85" s="1258">
        <v>1645</v>
      </c>
    </row>
    <row r="86" spans="2:24" ht="13.5" customHeight="1">
      <c r="B86" s="1309" t="s">
        <v>172</v>
      </c>
      <c r="C86" s="1310"/>
      <c r="D86" s="1311"/>
      <c r="E86" s="1355">
        <f>IF(U86="","",U86)</f>
        <v>42.91</v>
      </c>
      <c r="F86" s="1356">
        <f>IF(V86="","",V86)</f>
        <v>87.97</v>
      </c>
      <c r="G86" s="1356">
        <f>IF(W86="","",W86)</f>
        <v>129.47999999999999</v>
      </c>
      <c r="H86" s="1357">
        <f>IF(X86="","",X86)</f>
        <v>193.11</v>
      </c>
      <c r="I86" s="88"/>
      <c r="J86" s="88"/>
      <c r="K86" s="88"/>
      <c r="L86" s="88"/>
      <c r="M86" s="88"/>
      <c r="N86" s="88"/>
      <c r="R86" s="1392" t="s">
        <v>200</v>
      </c>
      <c r="S86" s="254"/>
      <c r="T86" s="255"/>
      <c r="U86" s="1412">
        <v>42.91</v>
      </c>
      <c r="V86" s="1413">
        <v>87.97</v>
      </c>
      <c r="W86" s="1413">
        <v>129.47999999999999</v>
      </c>
      <c r="X86" s="1414">
        <v>193.11</v>
      </c>
    </row>
    <row r="87" spans="2:24">
      <c r="B87" s="1312" t="s">
        <v>192</v>
      </c>
      <c r="C87" s="1313"/>
      <c r="D87" s="1314"/>
      <c r="E87" s="1358" t="str">
        <f t="shared" ref="E87:E90" si="45">IF(U87="","",U87)</f>
        <v/>
      </c>
      <c r="F87" s="1359" t="str">
        <f t="shared" ref="F87:F90" si="46">IF(V87="","",V87)</f>
        <v/>
      </c>
      <c r="G87" s="1359" t="str">
        <f t="shared" ref="G87:G90" si="47">IF(W87="","",W87)</f>
        <v/>
      </c>
      <c r="H87" s="1415">
        <f t="shared" ref="H87:H90" si="48">IF(X87="","",X87)</f>
        <v>40.4</v>
      </c>
      <c r="K87" s="88"/>
      <c r="L87" s="88"/>
      <c r="M87" s="88"/>
      <c r="N87" s="88"/>
      <c r="R87" s="1393" t="s">
        <v>201</v>
      </c>
      <c r="S87" s="1394"/>
      <c r="T87" s="1400"/>
      <c r="U87" s="1196"/>
      <c r="V87" s="1197"/>
      <c r="W87" s="1197"/>
      <c r="X87" s="1258">
        <v>40.4</v>
      </c>
    </row>
    <row r="88" spans="2:24">
      <c r="B88" s="376"/>
      <c r="C88" s="1315" t="s">
        <v>193</v>
      </c>
      <c r="D88" s="1316"/>
      <c r="E88" s="1358" t="str">
        <f t="shared" si="45"/>
        <v/>
      </c>
      <c r="F88" s="1359" t="str">
        <f t="shared" si="46"/>
        <v/>
      </c>
      <c r="G88" s="1359" t="str">
        <f t="shared" si="47"/>
        <v/>
      </c>
      <c r="H88" s="1415">
        <f t="shared" si="48"/>
        <v>78</v>
      </c>
      <c r="K88" s="88"/>
      <c r="L88" s="88"/>
      <c r="M88" s="88"/>
      <c r="N88" s="88"/>
      <c r="R88" s="1369"/>
      <c r="S88" s="1371" t="s">
        <v>202</v>
      </c>
      <c r="T88" s="234"/>
      <c r="U88" s="1196"/>
      <c r="V88" s="1197"/>
      <c r="W88" s="1197"/>
      <c r="X88" s="1258">
        <v>78</v>
      </c>
    </row>
    <row r="89" spans="2:24">
      <c r="B89" s="376"/>
      <c r="C89" s="1315" t="s">
        <v>194</v>
      </c>
      <c r="D89" s="1316"/>
      <c r="E89" s="1358" t="str">
        <f t="shared" si="45"/>
        <v/>
      </c>
      <c r="F89" s="1359" t="str">
        <f t="shared" si="46"/>
        <v/>
      </c>
      <c r="G89" s="1359" t="str">
        <f t="shared" si="47"/>
        <v/>
      </c>
      <c r="H89" s="1415">
        <f t="shared" si="48"/>
        <v>40</v>
      </c>
      <c r="K89" s="88"/>
      <c r="L89" s="88"/>
      <c r="M89" s="88"/>
      <c r="N89" s="88"/>
      <c r="R89" s="1369"/>
      <c r="S89" s="1371" t="s">
        <v>203</v>
      </c>
      <c r="T89" s="234"/>
      <c r="U89" s="1196"/>
      <c r="V89" s="1197"/>
      <c r="W89" s="1197"/>
      <c r="X89" s="1258">
        <v>40</v>
      </c>
    </row>
    <row r="90" spans="2:24">
      <c r="B90" s="425"/>
      <c r="C90" s="426" t="s">
        <v>195</v>
      </c>
      <c r="D90" s="1317"/>
      <c r="E90" s="1353" t="str">
        <f t="shared" si="45"/>
        <v/>
      </c>
      <c r="F90" s="1354" t="str">
        <f t="shared" si="46"/>
        <v/>
      </c>
      <c r="G90" s="1354" t="str">
        <f t="shared" si="47"/>
        <v/>
      </c>
      <c r="H90" s="1416">
        <f t="shared" si="48"/>
        <v>38</v>
      </c>
      <c r="I90" s="88"/>
      <c r="J90" s="88"/>
      <c r="K90" s="88"/>
      <c r="L90" s="88"/>
      <c r="M90" s="88"/>
      <c r="N90" s="88"/>
      <c r="R90" s="1372"/>
      <c r="S90" s="1373" t="s">
        <v>204</v>
      </c>
      <c r="T90" s="1401"/>
      <c r="U90" s="1409"/>
      <c r="V90" s="1410"/>
      <c r="W90" s="1410"/>
      <c r="X90" s="1411">
        <v>38</v>
      </c>
    </row>
    <row r="91" spans="2:24">
      <c r="H91" s="1417"/>
      <c r="I91" s="88"/>
      <c r="J91" s="88"/>
      <c r="K91" s="88"/>
      <c r="L91" s="88"/>
      <c r="M91" s="88"/>
      <c r="N91" s="88"/>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6"/>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6384" width="8.875" style="429"/>
  </cols>
  <sheetData>
    <row r="1" spans="1:18" ht="15" customHeight="1">
      <c r="E1" s="493"/>
      <c r="F1" s="281"/>
      <c r="G1" s="493"/>
      <c r="H1" s="281"/>
      <c r="J1" s="281"/>
      <c r="L1" s="281"/>
      <c r="N1" s="429"/>
      <c r="O1" s="429"/>
      <c r="P1" s="429"/>
    </row>
    <row r="2" spans="1:18" ht="15" customHeight="1">
      <c r="A2" s="430" t="s">
        <v>207</v>
      </c>
    </row>
    <row r="3" spans="1:18" ht="15" customHeight="1" thickBot="1">
      <c r="E3" s="495"/>
      <c r="F3" s="495"/>
      <c r="G3" s="495"/>
      <c r="H3" s="495"/>
      <c r="I3" s="495"/>
      <c r="J3" s="495"/>
      <c r="K3" s="495"/>
      <c r="L3" s="496"/>
      <c r="M3" s="495"/>
      <c r="N3" s="429"/>
      <c r="O3" s="429"/>
      <c r="P3" s="983" t="s">
        <v>38</v>
      </c>
    </row>
    <row r="4" spans="1:18" ht="39" customHeight="1">
      <c r="A4" s="1991"/>
      <c r="B4" s="1992"/>
      <c r="C4" s="1993"/>
      <c r="D4" s="1994"/>
      <c r="E4" s="2003" t="s">
        <v>31</v>
      </c>
      <c r="F4" s="2004"/>
      <c r="G4" s="2004"/>
      <c r="H4" s="2005"/>
      <c r="I4" s="2006" t="s">
        <v>187</v>
      </c>
      <c r="J4" s="2007"/>
      <c r="K4" s="2007"/>
      <c r="L4" s="2007"/>
      <c r="M4" s="2007"/>
      <c r="N4" s="2007"/>
      <c r="O4" s="2007"/>
      <c r="P4" s="2008"/>
    </row>
    <row r="5" spans="1:18" ht="15" customHeight="1">
      <c r="A5" s="1995"/>
      <c r="B5" s="1996"/>
      <c r="C5" s="1997"/>
      <c r="D5" s="1998"/>
      <c r="E5" s="1986">
        <v>2022</v>
      </c>
      <c r="F5" s="1987"/>
      <c r="G5" s="1987"/>
      <c r="H5" s="1988"/>
      <c r="I5" s="1989">
        <v>2023</v>
      </c>
      <c r="J5" s="1987"/>
      <c r="K5" s="1987"/>
      <c r="L5" s="1987"/>
      <c r="M5" s="1987"/>
      <c r="N5" s="1987"/>
      <c r="O5" s="1987"/>
      <c r="P5" s="1988"/>
    </row>
    <row r="6" spans="1:18" ht="15" customHeight="1">
      <c r="A6" s="1995"/>
      <c r="B6" s="1996"/>
      <c r="C6" s="1997"/>
      <c r="D6" s="1998"/>
      <c r="E6" s="161" t="s">
        <v>25</v>
      </c>
      <c r="F6" s="162" t="s">
        <v>104</v>
      </c>
      <c r="G6" s="162" t="s">
        <v>15</v>
      </c>
      <c r="H6" s="163" t="s">
        <v>16</v>
      </c>
      <c r="I6" s="164" t="s">
        <v>25</v>
      </c>
      <c r="J6" s="1939" t="s">
        <v>105</v>
      </c>
      <c r="K6" s="162" t="s">
        <v>104</v>
      </c>
      <c r="L6" s="1939" t="s">
        <v>105</v>
      </c>
      <c r="M6" s="162" t="s">
        <v>15</v>
      </c>
      <c r="N6" s="1939" t="s">
        <v>105</v>
      </c>
      <c r="O6" s="162" t="s">
        <v>16</v>
      </c>
      <c r="P6" s="1941" t="s">
        <v>105</v>
      </c>
    </row>
    <row r="7" spans="1:18" ht="15" customHeight="1">
      <c r="A7" s="1999"/>
      <c r="B7" s="2000"/>
      <c r="C7" s="2001"/>
      <c r="D7" s="2002"/>
      <c r="E7" s="165" t="s">
        <v>208</v>
      </c>
      <c r="F7" s="166" t="s">
        <v>8</v>
      </c>
      <c r="G7" s="166" t="s">
        <v>8</v>
      </c>
      <c r="H7" s="167" t="s">
        <v>8</v>
      </c>
      <c r="I7" s="168" t="s">
        <v>8</v>
      </c>
      <c r="J7" s="1940"/>
      <c r="K7" s="166" t="s">
        <v>8</v>
      </c>
      <c r="L7" s="1940"/>
      <c r="M7" s="166" t="s">
        <v>8</v>
      </c>
      <c r="N7" s="1940"/>
      <c r="O7" s="166" t="s">
        <v>8</v>
      </c>
      <c r="P7" s="1942"/>
    </row>
    <row r="8" spans="1:18" ht="15" customHeight="1">
      <c r="A8" s="432" t="s">
        <v>46</v>
      </c>
      <c r="B8" s="433"/>
      <c r="C8" s="433"/>
      <c r="D8" s="434"/>
      <c r="E8" s="893">
        <v>242.7</v>
      </c>
      <c r="F8" s="893">
        <v>210.1</v>
      </c>
      <c r="G8" s="893">
        <v>191.9</v>
      </c>
      <c r="H8" s="894">
        <v>394.6</v>
      </c>
      <c r="I8" s="435">
        <v>291.5</v>
      </c>
      <c r="J8" s="436">
        <v>20.100000000000001</v>
      </c>
      <c r="K8" s="895">
        <v>231.5</v>
      </c>
      <c r="L8" s="436">
        <v>10.199999999999999</v>
      </c>
      <c r="M8" s="895">
        <v>219</v>
      </c>
      <c r="N8" s="436">
        <v>14.1</v>
      </c>
      <c r="O8" s="895">
        <v>232.4</v>
      </c>
      <c r="P8" s="830">
        <v>-41.1</v>
      </c>
      <c r="Q8" s="437"/>
      <c r="R8" s="438"/>
    </row>
    <row r="9" spans="1:18" ht="15" customHeight="1">
      <c r="A9" s="439"/>
      <c r="B9" s="440" t="s">
        <v>209</v>
      </c>
      <c r="C9" s="441"/>
      <c r="D9" s="896"/>
      <c r="E9" s="897">
        <v>161.69999999999999</v>
      </c>
      <c r="F9" s="898">
        <v>112.1</v>
      </c>
      <c r="G9" s="898">
        <v>113.7</v>
      </c>
      <c r="H9" s="899">
        <v>267.10000000000002</v>
      </c>
      <c r="I9" s="442">
        <v>192.7</v>
      </c>
      <c r="J9" s="443">
        <v>19.2</v>
      </c>
      <c r="K9" s="900">
        <v>120.9</v>
      </c>
      <c r="L9" s="443">
        <v>7.9</v>
      </c>
      <c r="M9" s="900">
        <v>115.6</v>
      </c>
      <c r="N9" s="443">
        <v>1.7</v>
      </c>
      <c r="O9" s="900">
        <v>128.80000000000001</v>
      </c>
      <c r="P9" s="831">
        <v>-51.8</v>
      </c>
      <c r="Q9" s="437"/>
      <c r="R9" s="438"/>
    </row>
    <row r="10" spans="1:18" ht="15" customHeight="1">
      <c r="A10" s="439"/>
      <c r="B10" s="440"/>
      <c r="C10" s="444" t="s">
        <v>210</v>
      </c>
      <c r="D10" s="445"/>
      <c r="E10" s="901">
        <v>58.4</v>
      </c>
      <c r="F10" s="902">
        <v>64.5</v>
      </c>
      <c r="G10" s="902">
        <v>63.6</v>
      </c>
      <c r="H10" s="903">
        <v>69.5</v>
      </c>
      <c r="I10" s="446">
        <v>60</v>
      </c>
      <c r="J10" s="447">
        <v>2.7</v>
      </c>
      <c r="K10" s="904">
        <v>66.599999999999994</v>
      </c>
      <c r="L10" s="447">
        <v>3.3</v>
      </c>
      <c r="M10" s="904">
        <v>64.8</v>
      </c>
      <c r="N10" s="447">
        <v>1.9</v>
      </c>
      <c r="O10" s="904">
        <v>68.8</v>
      </c>
      <c r="P10" s="832">
        <v>-1</v>
      </c>
      <c r="Q10" s="437"/>
      <c r="R10" s="438"/>
    </row>
    <row r="11" spans="1:18" ht="15" customHeight="1">
      <c r="A11" s="439"/>
      <c r="B11" s="440"/>
      <c r="C11" s="440"/>
      <c r="D11" s="451" t="s">
        <v>211</v>
      </c>
      <c r="E11" s="418">
        <v>13.4</v>
      </c>
      <c r="F11" s="905">
        <v>15</v>
      </c>
      <c r="G11" s="905">
        <v>15.5</v>
      </c>
      <c r="H11" s="906">
        <v>17.100000000000001</v>
      </c>
      <c r="I11" s="449">
        <v>15.1</v>
      </c>
      <c r="J11" s="450">
        <v>12.7</v>
      </c>
      <c r="K11" s="907">
        <v>16.600000000000001</v>
      </c>
      <c r="L11" s="932">
        <v>10.7</v>
      </c>
      <c r="M11" s="907">
        <v>16.3</v>
      </c>
      <c r="N11" s="932">
        <v>5.2</v>
      </c>
      <c r="O11" s="907">
        <v>17.600000000000001</v>
      </c>
      <c r="P11" s="834">
        <v>2.9</v>
      </c>
      <c r="Q11" s="437"/>
      <c r="R11" s="438"/>
    </row>
    <row r="12" spans="1:18" ht="15" customHeight="1">
      <c r="A12" s="439"/>
      <c r="B12" s="440"/>
      <c r="C12" s="440"/>
      <c r="D12" s="448" t="s">
        <v>212</v>
      </c>
      <c r="E12" s="418">
        <v>16.5</v>
      </c>
      <c r="F12" s="905">
        <v>17.7</v>
      </c>
      <c r="G12" s="905">
        <v>16.7</v>
      </c>
      <c r="H12" s="906">
        <v>16.600000000000001</v>
      </c>
      <c r="I12" s="449">
        <v>13</v>
      </c>
      <c r="J12" s="450">
        <v>-21.2</v>
      </c>
      <c r="K12" s="907">
        <v>13.2</v>
      </c>
      <c r="L12" s="450">
        <v>-25.4</v>
      </c>
      <c r="M12" s="907">
        <v>12.1</v>
      </c>
      <c r="N12" s="450">
        <v>-27.5</v>
      </c>
      <c r="O12" s="907">
        <v>11.5</v>
      </c>
      <c r="P12" s="834">
        <v>-30.7</v>
      </c>
      <c r="Q12" s="437"/>
      <c r="R12" s="438"/>
    </row>
    <row r="13" spans="1:18" ht="15" customHeight="1">
      <c r="A13" s="439"/>
      <c r="B13" s="440"/>
      <c r="C13" s="440"/>
      <c r="D13" s="451" t="s">
        <v>213</v>
      </c>
      <c r="E13" s="418">
        <v>2.7</v>
      </c>
      <c r="F13" s="905">
        <v>2.9</v>
      </c>
      <c r="G13" s="905">
        <v>3.5</v>
      </c>
      <c r="H13" s="906">
        <v>6.4</v>
      </c>
      <c r="I13" s="449">
        <v>7.2</v>
      </c>
      <c r="J13" s="452">
        <v>166.7</v>
      </c>
      <c r="K13" s="907">
        <v>8.6999999999999993</v>
      </c>
      <c r="L13" s="452">
        <v>200</v>
      </c>
      <c r="M13" s="907">
        <v>9.6</v>
      </c>
      <c r="N13" s="452">
        <v>174.3</v>
      </c>
      <c r="O13" s="907">
        <v>10</v>
      </c>
      <c r="P13" s="834">
        <v>56.3</v>
      </c>
      <c r="Q13" s="437"/>
      <c r="R13" s="438"/>
    </row>
    <row r="14" spans="1:18" ht="15" customHeight="1">
      <c r="A14" s="439"/>
      <c r="B14" s="440"/>
      <c r="C14" s="440"/>
      <c r="D14" s="448" t="s">
        <v>214</v>
      </c>
      <c r="E14" s="418">
        <v>7.4</v>
      </c>
      <c r="F14" s="905">
        <v>8.1999999999999993</v>
      </c>
      <c r="G14" s="905">
        <v>8</v>
      </c>
      <c r="H14" s="906">
        <v>8.6999999999999993</v>
      </c>
      <c r="I14" s="449">
        <v>7.5</v>
      </c>
      <c r="J14" s="932">
        <v>1.4</v>
      </c>
      <c r="K14" s="907">
        <v>8.6</v>
      </c>
      <c r="L14" s="452">
        <v>4.9000000000000004</v>
      </c>
      <c r="M14" s="907">
        <v>8.5</v>
      </c>
      <c r="N14" s="452">
        <v>6.3</v>
      </c>
      <c r="O14" s="907">
        <v>9</v>
      </c>
      <c r="P14" s="834">
        <v>3.4</v>
      </c>
      <c r="Q14" s="437"/>
      <c r="R14" s="438"/>
    </row>
    <row r="15" spans="1:18" ht="15" customHeight="1">
      <c r="A15" s="439"/>
      <c r="B15" s="440"/>
      <c r="C15" s="440"/>
      <c r="D15" s="451" t="s">
        <v>215</v>
      </c>
      <c r="E15" s="418">
        <v>6.3</v>
      </c>
      <c r="F15" s="905">
        <v>7.4</v>
      </c>
      <c r="G15" s="905">
        <v>7.1</v>
      </c>
      <c r="H15" s="906">
        <v>8</v>
      </c>
      <c r="I15" s="449">
        <v>6.6</v>
      </c>
      <c r="J15" s="450">
        <v>4.8</v>
      </c>
      <c r="K15" s="907">
        <v>8</v>
      </c>
      <c r="L15" s="452">
        <v>8.1</v>
      </c>
      <c r="M15" s="907">
        <v>7.5</v>
      </c>
      <c r="N15" s="452">
        <v>5.6</v>
      </c>
      <c r="O15" s="907">
        <v>8.1999999999999993</v>
      </c>
      <c r="P15" s="834">
        <v>2.5</v>
      </c>
      <c r="Q15" s="437"/>
      <c r="R15" s="438"/>
    </row>
    <row r="16" spans="1:18" ht="15" customHeight="1">
      <c r="A16" s="439"/>
      <c r="B16" s="440"/>
      <c r="C16" s="440"/>
      <c r="D16" s="451" t="s">
        <v>216</v>
      </c>
      <c r="E16" s="418">
        <v>4.0999999999999996</v>
      </c>
      <c r="F16" s="905">
        <v>4.8</v>
      </c>
      <c r="G16" s="905">
        <v>4.7</v>
      </c>
      <c r="H16" s="906">
        <v>4.5</v>
      </c>
      <c r="I16" s="449">
        <v>3.8</v>
      </c>
      <c r="J16" s="450">
        <v>-7.3</v>
      </c>
      <c r="K16" s="907">
        <v>3.9</v>
      </c>
      <c r="L16" s="452">
        <v>-18.8</v>
      </c>
      <c r="M16" s="907">
        <v>4</v>
      </c>
      <c r="N16" s="452">
        <v>-14.9</v>
      </c>
      <c r="O16" s="907">
        <v>4.3</v>
      </c>
      <c r="P16" s="834">
        <v>-4.4000000000000004</v>
      </c>
      <c r="Q16" s="437"/>
    </row>
    <row r="17" spans="1:18" ht="15" customHeight="1">
      <c r="A17" s="439"/>
      <c r="B17" s="440"/>
      <c r="C17" s="440"/>
      <c r="D17" s="448" t="s">
        <v>217</v>
      </c>
      <c r="E17" s="418">
        <v>1.8</v>
      </c>
      <c r="F17" s="905">
        <v>1.9</v>
      </c>
      <c r="G17" s="905">
        <v>1.7</v>
      </c>
      <c r="H17" s="906">
        <v>1.7</v>
      </c>
      <c r="I17" s="449">
        <v>1.3</v>
      </c>
      <c r="J17" s="450">
        <v>-27.8</v>
      </c>
      <c r="K17" s="907">
        <v>1.2</v>
      </c>
      <c r="L17" s="452">
        <v>-36.799999999999997</v>
      </c>
      <c r="M17" s="907">
        <v>1.1000000000000001</v>
      </c>
      <c r="N17" s="452">
        <v>-35.299999999999997</v>
      </c>
      <c r="O17" s="907">
        <v>1.1000000000000001</v>
      </c>
      <c r="P17" s="834">
        <v>-35.299999999999997</v>
      </c>
      <c r="Q17" s="437"/>
      <c r="R17" s="438"/>
    </row>
    <row r="18" spans="1:18" ht="15" customHeight="1">
      <c r="A18" s="439"/>
      <c r="B18" s="440"/>
      <c r="C18" s="440"/>
      <c r="D18" s="451" t="s">
        <v>218</v>
      </c>
      <c r="E18" s="418">
        <v>1</v>
      </c>
      <c r="F18" s="905">
        <v>1.1000000000000001</v>
      </c>
      <c r="G18" s="905">
        <v>1</v>
      </c>
      <c r="H18" s="906">
        <v>1</v>
      </c>
      <c r="I18" s="449">
        <v>0.8</v>
      </c>
      <c r="J18" s="450">
        <v>-20</v>
      </c>
      <c r="K18" s="907">
        <v>0.9</v>
      </c>
      <c r="L18" s="452">
        <v>-18.2</v>
      </c>
      <c r="M18" s="907">
        <v>0.9</v>
      </c>
      <c r="N18" s="452">
        <v>-10</v>
      </c>
      <c r="O18" s="907">
        <v>0.9</v>
      </c>
      <c r="P18" s="834">
        <v>-10</v>
      </c>
      <c r="Q18" s="437"/>
      <c r="R18" s="438"/>
    </row>
    <row r="19" spans="1:18" ht="15" customHeight="1">
      <c r="A19" s="439"/>
      <c r="B19" s="440"/>
      <c r="C19" s="440"/>
      <c r="D19" s="451" t="s">
        <v>219</v>
      </c>
      <c r="E19" s="418">
        <v>1</v>
      </c>
      <c r="F19" s="905">
        <v>1.2</v>
      </c>
      <c r="G19" s="905">
        <v>1.1000000000000001</v>
      </c>
      <c r="H19" s="906">
        <v>1.1000000000000001</v>
      </c>
      <c r="I19" s="449">
        <v>0.9</v>
      </c>
      <c r="J19" s="450">
        <v>-10</v>
      </c>
      <c r="K19" s="907">
        <v>1</v>
      </c>
      <c r="L19" s="452">
        <v>-16.7</v>
      </c>
      <c r="M19" s="907">
        <v>1</v>
      </c>
      <c r="N19" s="452">
        <v>-9.1</v>
      </c>
      <c r="O19" s="907">
        <v>1</v>
      </c>
      <c r="P19" s="834">
        <v>-9.1</v>
      </c>
      <c r="Q19" s="437"/>
    </row>
    <row r="20" spans="1:18" ht="15" customHeight="1">
      <c r="A20" s="439"/>
      <c r="B20" s="440"/>
      <c r="C20" s="440"/>
      <c r="D20" s="1848" t="s">
        <v>499</v>
      </c>
      <c r="E20" s="418" t="s">
        <v>45</v>
      </c>
      <c r="F20" s="905" t="s">
        <v>45</v>
      </c>
      <c r="G20" s="905" t="s">
        <v>45</v>
      </c>
      <c r="H20" s="906" t="s">
        <v>45</v>
      </c>
      <c r="I20" s="449" t="s">
        <v>45</v>
      </c>
      <c r="J20" s="450" t="s">
        <v>45</v>
      </c>
      <c r="K20" s="907" t="s">
        <v>45</v>
      </c>
      <c r="L20" s="452" t="s">
        <v>45</v>
      </c>
      <c r="M20" s="907" t="s">
        <v>45</v>
      </c>
      <c r="N20" s="452" t="s">
        <v>45</v>
      </c>
      <c r="O20" s="907">
        <v>0.7</v>
      </c>
      <c r="P20" s="834" t="s">
        <v>45</v>
      </c>
      <c r="Q20" s="437"/>
    </row>
    <row r="21" spans="1:18" ht="15" customHeight="1">
      <c r="A21" s="439"/>
      <c r="B21" s="440"/>
      <c r="C21" s="440"/>
      <c r="D21" s="448" t="s">
        <v>220</v>
      </c>
      <c r="E21" s="418">
        <v>1.6</v>
      </c>
      <c r="F21" s="905">
        <v>1.7</v>
      </c>
      <c r="G21" s="905">
        <v>1.9</v>
      </c>
      <c r="H21" s="906">
        <v>1.8</v>
      </c>
      <c r="I21" s="449">
        <v>1.9</v>
      </c>
      <c r="J21" s="450">
        <v>18.8</v>
      </c>
      <c r="K21" s="907">
        <v>1.8</v>
      </c>
      <c r="L21" s="452">
        <v>5.9</v>
      </c>
      <c r="M21" s="907">
        <v>1.9</v>
      </c>
      <c r="N21" s="1847" t="s">
        <v>226</v>
      </c>
      <c r="O21" s="907">
        <v>1.8</v>
      </c>
      <c r="P21" s="834" t="s">
        <v>226</v>
      </c>
      <c r="Q21" s="437"/>
      <c r="R21" s="438"/>
    </row>
    <row r="22" spans="1:18" ht="15" customHeight="1">
      <c r="A22" s="439"/>
      <c r="B22" s="440"/>
      <c r="C22" s="453"/>
      <c r="D22" s="448" t="s">
        <v>221</v>
      </c>
      <c r="E22" s="418">
        <v>2.6</v>
      </c>
      <c r="F22" s="905">
        <v>2.6</v>
      </c>
      <c r="G22" s="905">
        <v>2.5</v>
      </c>
      <c r="H22" s="906">
        <v>2.6</v>
      </c>
      <c r="I22" s="449">
        <v>1.9</v>
      </c>
      <c r="J22" s="450">
        <v>-26.9</v>
      </c>
      <c r="K22" s="907">
        <v>2.7</v>
      </c>
      <c r="L22" s="452">
        <v>3.8</v>
      </c>
      <c r="M22" s="907">
        <v>2</v>
      </c>
      <c r="N22" s="452">
        <v>-20</v>
      </c>
      <c r="O22" s="907">
        <v>2.7</v>
      </c>
      <c r="P22" s="834">
        <v>3.8</v>
      </c>
      <c r="Q22" s="437"/>
      <c r="R22" s="438"/>
    </row>
    <row r="23" spans="1:18" ht="15" customHeight="1">
      <c r="A23" s="439"/>
      <c r="B23" s="440"/>
      <c r="C23" s="444" t="s">
        <v>222</v>
      </c>
      <c r="D23" s="445"/>
      <c r="E23" s="908">
        <v>103.2</v>
      </c>
      <c r="F23" s="909">
        <v>47.6</v>
      </c>
      <c r="G23" s="909">
        <v>50.2</v>
      </c>
      <c r="H23" s="910">
        <v>197.6</v>
      </c>
      <c r="I23" s="446">
        <v>132.69999999999999</v>
      </c>
      <c r="J23" s="447">
        <v>28.6</v>
      </c>
      <c r="K23" s="904">
        <v>54.4</v>
      </c>
      <c r="L23" s="447">
        <v>14.3</v>
      </c>
      <c r="M23" s="904">
        <v>50.8</v>
      </c>
      <c r="N23" s="447">
        <v>1.2</v>
      </c>
      <c r="O23" s="904">
        <v>60</v>
      </c>
      <c r="P23" s="832">
        <v>-69.599999999999994</v>
      </c>
      <c r="Q23" s="437"/>
      <c r="R23" s="438"/>
    </row>
    <row r="24" spans="1:18" ht="15" customHeight="1">
      <c r="A24" s="439"/>
      <c r="B24" s="440"/>
      <c r="C24" s="440"/>
      <c r="D24" s="448" t="s">
        <v>223</v>
      </c>
      <c r="E24" s="418">
        <v>60.8</v>
      </c>
      <c r="F24" s="905" t="s">
        <v>45</v>
      </c>
      <c r="G24" s="905" t="s">
        <v>45</v>
      </c>
      <c r="H24" s="906">
        <v>142.80000000000001</v>
      </c>
      <c r="I24" s="449">
        <v>81.2</v>
      </c>
      <c r="J24" s="452">
        <v>33.6</v>
      </c>
      <c r="K24" s="930" t="s">
        <v>183</v>
      </c>
      <c r="L24" s="452" t="s">
        <v>45</v>
      </c>
      <c r="M24" s="930" t="s">
        <v>45</v>
      </c>
      <c r="N24" s="452" t="s">
        <v>45</v>
      </c>
      <c r="O24" s="907" t="s">
        <v>45</v>
      </c>
      <c r="P24" s="834" t="s">
        <v>45</v>
      </c>
      <c r="Q24" s="437"/>
      <c r="R24" s="438"/>
    </row>
    <row r="25" spans="1:18" ht="15" customHeight="1">
      <c r="A25" s="439"/>
      <c r="B25" s="440"/>
      <c r="C25" s="440"/>
      <c r="D25" s="448" t="s">
        <v>224</v>
      </c>
      <c r="E25" s="418">
        <v>10</v>
      </c>
      <c r="F25" s="905">
        <v>12.1</v>
      </c>
      <c r="G25" s="905">
        <v>13.1</v>
      </c>
      <c r="H25" s="906">
        <v>14.1</v>
      </c>
      <c r="I25" s="449">
        <v>12.4</v>
      </c>
      <c r="J25" s="452">
        <v>24</v>
      </c>
      <c r="K25" s="907">
        <v>14.4</v>
      </c>
      <c r="L25" s="452">
        <v>19</v>
      </c>
      <c r="M25" s="907">
        <v>13.8</v>
      </c>
      <c r="N25" s="452">
        <v>5.3</v>
      </c>
      <c r="O25" s="907">
        <v>14.3</v>
      </c>
      <c r="P25" s="834">
        <v>1.4</v>
      </c>
      <c r="Q25" s="437"/>
      <c r="R25" s="438"/>
    </row>
    <row r="26" spans="1:18" ht="15" customHeight="1">
      <c r="A26" s="439"/>
      <c r="B26" s="440"/>
      <c r="C26" s="440"/>
      <c r="D26" s="448" t="s">
        <v>225</v>
      </c>
      <c r="E26" s="418">
        <v>9.9</v>
      </c>
      <c r="F26" s="905">
        <v>10.7</v>
      </c>
      <c r="G26" s="905">
        <v>10.6</v>
      </c>
      <c r="H26" s="906">
        <v>11.5</v>
      </c>
      <c r="I26" s="449">
        <v>9.9</v>
      </c>
      <c r="J26" s="452" t="s">
        <v>226</v>
      </c>
      <c r="K26" s="907">
        <v>11.2</v>
      </c>
      <c r="L26" s="452">
        <v>4.7</v>
      </c>
      <c r="M26" s="907">
        <v>11.1</v>
      </c>
      <c r="N26" s="452">
        <v>4.7</v>
      </c>
      <c r="O26" s="907">
        <v>12</v>
      </c>
      <c r="P26" s="834">
        <v>4.3</v>
      </c>
      <c r="Q26" s="437"/>
      <c r="R26" s="438"/>
    </row>
    <row r="27" spans="1:18" ht="15" customHeight="1">
      <c r="A27" s="439"/>
      <c r="B27" s="440"/>
      <c r="C27" s="455"/>
      <c r="D27" s="448" t="s">
        <v>227</v>
      </c>
      <c r="E27" s="418">
        <v>3.3</v>
      </c>
      <c r="F27" s="905">
        <v>3.9</v>
      </c>
      <c r="G27" s="905">
        <v>4.4000000000000004</v>
      </c>
      <c r="H27" s="906">
        <v>5.2</v>
      </c>
      <c r="I27" s="449">
        <v>4.7</v>
      </c>
      <c r="J27" s="452">
        <v>42.4</v>
      </c>
      <c r="K27" s="907">
        <v>6.2</v>
      </c>
      <c r="L27" s="452">
        <v>59</v>
      </c>
      <c r="M27" s="907">
        <v>6</v>
      </c>
      <c r="N27" s="452">
        <v>36.4</v>
      </c>
      <c r="O27" s="907">
        <v>7.1</v>
      </c>
      <c r="P27" s="834">
        <v>36.5</v>
      </c>
      <c r="Q27" s="437"/>
      <c r="R27" s="438"/>
    </row>
    <row r="28" spans="1:18" ht="15" customHeight="1">
      <c r="A28" s="439"/>
      <c r="B28" s="440"/>
      <c r="C28" s="455"/>
      <c r="D28" s="448" t="s">
        <v>228</v>
      </c>
      <c r="E28" s="418" t="s">
        <v>45</v>
      </c>
      <c r="F28" s="905">
        <v>0.9</v>
      </c>
      <c r="G28" s="905">
        <v>2.2999999999999998</v>
      </c>
      <c r="H28" s="906">
        <v>3.2</v>
      </c>
      <c r="I28" s="449">
        <v>3</v>
      </c>
      <c r="J28" s="452">
        <v>0</v>
      </c>
      <c r="K28" s="907">
        <v>3.8</v>
      </c>
      <c r="L28" s="452">
        <v>322.2</v>
      </c>
      <c r="M28" s="907">
        <v>4</v>
      </c>
      <c r="N28" s="452">
        <v>73.900000000000006</v>
      </c>
      <c r="O28" s="907">
        <v>4.5999999999999996</v>
      </c>
      <c r="P28" s="834">
        <v>43.8</v>
      </c>
      <c r="Q28" s="437"/>
    </row>
    <row r="29" spans="1:18" ht="15" customHeight="1">
      <c r="A29" s="439"/>
      <c r="B29" s="440"/>
      <c r="C29" s="454"/>
      <c r="D29" s="448" t="s">
        <v>229</v>
      </c>
      <c r="E29" s="418">
        <v>2.1</v>
      </c>
      <c r="F29" s="905">
        <v>2.8</v>
      </c>
      <c r="G29" s="905">
        <v>3.1</v>
      </c>
      <c r="H29" s="906">
        <v>3.5</v>
      </c>
      <c r="I29" s="449">
        <v>3</v>
      </c>
      <c r="J29" s="452">
        <v>42.9</v>
      </c>
      <c r="K29" s="907">
        <v>3.5</v>
      </c>
      <c r="L29" s="452">
        <v>25</v>
      </c>
      <c r="M29" s="907">
        <v>3.7</v>
      </c>
      <c r="N29" s="452">
        <v>19.399999999999999</v>
      </c>
      <c r="O29" s="907">
        <v>4.2</v>
      </c>
      <c r="P29" s="834">
        <v>20</v>
      </c>
      <c r="Q29" s="437"/>
      <c r="R29" s="438"/>
    </row>
    <row r="30" spans="1:18" ht="15" customHeight="1">
      <c r="A30" s="439"/>
      <c r="B30" s="440"/>
      <c r="C30" s="455"/>
      <c r="D30" s="448" t="s">
        <v>230</v>
      </c>
      <c r="E30" s="418">
        <v>2.6</v>
      </c>
      <c r="F30" s="905">
        <v>2.8</v>
      </c>
      <c r="G30" s="905">
        <v>2.7</v>
      </c>
      <c r="H30" s="906">
        <v>2.8</v>
      </c>
      <c r="I30" s="449">
        <v>2</v>
      </c>
      <c r="J30" s="452">
        <v>-23.1</v>
      </c>
      <c r="K30" s="907">
        <v>2.1</v>
      </c>
      <c r="L30" s="452">
        <v>-25</v>
      </c>
      <c r="M30" s="907">
        <v>2.1</v>
      </c>
      <c r="N30" s="452">
        <v>-22.2</v>
      </c>
      <c r="O30" s="907">
        <v>2.2000000000000002</v>
      </c>
      <c r="P30" s="834">
        <v>-21.4</v>
      </c>
      <c r="Q30" s="437"/>
      <c r="R30" s="438"/>
    </row>
    <row r="31" spans="1:18" ht="15" customHeight="1">
      <c r="A31" s="439"/>
      <c r="B31" s="440"/>
      <c r="C31" s="455"/>
      <c r="D31" s="448" t="s">
        <v>231</v>
      </c>
      <c r="E31" s="418">
        <v>1.8</v>
      </c>
      <c r="F31" s="905">
        <v>2</v>
      </c>
      <c r="G31" s="905">
        <v>2</v>
      </c>
      <c r="H31" s="906">
        <v>2.1</v>
      </c>
      <c r="I31" s="449">
        <v>1.6</v>
      </c>
      <c r="J31" s="452">
        <v>-11.1</v>
      </c>
      <c r="K31" s="907">
        <v>1.8</v>
      </c>
      <c r="L31" s="452">
        <v>-10</v>
      </c>
      <c r="M31" s="907">
        <v>1.7</v>
      </c>
      <c r="N31" s="452">
        <v>-15</v>
      </c>
      <c r="O31" s="907">
        <v>1.9</v>
      </c>
      <c r="P31" s="834">
        <v>-9.5</v>
      </c>
      <c r="Q31" s="437"/>
      <c r="R31" s="438"/>
    </row>
    <row r="32" spans="1:18" ht="15" customHeight="1">
      <c r="A32" s="439"/>
      <c r="B32" s="440"/>
      <c r="C32" s="440"/>
      <c r="D32" s="448" t="s">
        <v>232</v>
      </c>
      <c r="E32" s="418">
        <v>3.3</v>
      </c>
      <c r="F32" s="905">
        <v>2.7</v>
      </c>
      <c r="G32" s="905">
        <v>2.5</v>
      </c>
      <c r="H32" s="906">
        <v>2.6</v>
      </c>
      <c r="I32" s="449">
        <v>1.8</v>
      </c>
      <c r="J32" s="452">
        <v>-45.5</v>
      </c>
      <c r="K32" s="907">
        <v>2</v>
      </c>
      <c r="L32" s="452">
        <v>-25.9</v>
      </c>
      <c r="M32" s="907">
        <v>1.8</v>
      </c>
      <c r="N32" s="452">
        <v>-28</v>
      </c>
      <c r="O32" s="907">
        <v>1.9</v>
      </c>
      <c r="P32" s="834">
        <v>-26.9</v>
      </c>
      <c r="Q32" s="437"/>
    </row>
    <row r="33" spans="1:21" ht="15" customHeight="1">
      <c r="A33" s="439"/>
      <c r="B33" s="440"/>
      <c r="C33" s="454"/>
      <c r="D33" s="448" t="s">
        <v>221</v>
      </c>
      <c r="E33" s="418">
        <v>9.4</v>
      </c>
      <c r="F33" s="905">
        <v>9.6999999999999993</v>
      </c>
      <c r="G33" s="905">
        <v>9.5</v>
      </c>
      <c r="H33" s="906">
        <v>9.8000000000000007</v>
      </c>
      <c r="I33" s="931">
        <v>13.1</v>
      </c>
      <c r="J33" s="452">
        <v>39.4</v>
      </c>
      <c r="K33" s="907">
        <v>9.4</v>
      </c>
      <c r="L33" s="452">
        <v>-3.1</v>
      </c>
      <c r="M33" s="907">
        <v>6.6</v>
      </c>
      <c r="N33" s="452">
        <v>-30.5</v>
      </c>
      <c r="O33" s="907">
        <v>11.9</v>
      </c>
      <c r="P33" s="834">
        <v>24</v>
      </c>
      <c r="Q33" s="437"/>
      <c r="R33" s="438"/>
    </row>
    <row r="34" spans="1:21" ht="15" customHeight="1">
      <c r="A34" s="439"/>
      <c r="B34" s="440"/>
      <c r="C34" s="911"/>
      <c r="D34" s="1889" t="s">
        <v>508</v>
      </c>
      <c r="E34" s="1890">
        <v>1</v>
      </c>
      <c r="F34" s="1891" t="s">
        <v>55</v>
      </c>
      <c r="G34" s="1891" t="s">
        <v>55</v>
      </c>
      <c r="H34" s="1892">
        <v>0.1</v>
      </c>
      <c r="I34" s="1893">
        <v>5.3</v>
      </c>
      <c r="J34" s="1894">
        <v>430</v>
      </c>
      <c r="K34" s="1895">
        <v>0.1</v>
      </c>
      <c r="L34" s="1894" t="s">
        <v>45</v>
      </c>
      <c r="M34" s="1895">
        <v>0.7</v>
      </c>
      <c r="N34" s="1894" t="s">
        <v>45</v>
      </c>
      <c r="O34" s="1895">
        <v>3.7</v>
      </c>
      <c r="P34" s="1896" t="s">
        <v>513</v>
      </c>
      <c r="Q34" s="437"/>
      <c r="R34" s="438"/>
    </row>
    <row r="35" spans="1:21" ht="15" customHeight="1">
      <c r="A35" s="439"/>
      <c r="B35" s="444" t="s">
        <v>233</v>
      </c>
      <c r="C35" s="456"/>
      <c r="D35" s="445"/>
      <c r="E35" s="908">
        <v>81</v>
      </c>
      <c r="F35" s="909">
        <v>98</v>
      </c>
      <c r="G35" s="909">
        <v>78.099999999999994</v>
      </c>
      <c r="H35" s="910">
        <v>127.5</v>
      </c>
      <c r="I35" s="446">
        <v>98.8</v>
      </c>
      <c r="J35" s="447">
        <v>22</v>
      </c>
      <c r="K35" s="904">
        <v>110.6</v>
      </c>
      <c r="L35" s="447">
        <v>12.9</v>
      </c>
      <c r="M35" s="904">
        <v>103.4</v>
      </c>
      <c r="N35" s="447">
        <v>32.4</v>
      </c>
      <c r="O35" s="904">
        <v>103.6</v>
      </c>
      <c r="P35" s="832">
        <v>-18.7</v>
      </c>
      <c r="Q35" s="437"/>
      <c r="R35" s="438"/>
    </row>
    <row r="36" spans="1:21" ht="15" customHeight="1">
      <c r="A36" s="439"/>
      <c r="B36" s="440"/>
      <c r="C36" s="912"/>
      <c r="D36" s="457" t="s">
        <v>224</v>
      </c>
      <c r="E36" s="418">
        <v>44.7</v>
      </c>
      <c r="F36" s="905">
        <v>46.3</v>
      </c>
      <c r="G36" s="905">
        <v>44</v>
      </c>
      <c r="H36" s="906">
        <v>58.7</v>
      </c>
      <c r="I36" s="449">
        <v>46</v>
      </c>
      <c r="J36" s="452">
        <v>2.9</v>
      </c>
      <c r="K36" s="907">
        <v>58</v>
      </c>
      <c r="L36" s="452">
        <v>25.3</v>
      </c>
      <c r="M36" s="907">
        <v>67.900000000000006</v>
      </c>
      <c r="N36" s="452">
        <v>54.3</v>
      </c>
      <c r="O36" s="907">
        <v>40.5</v>
      </c>
      <c r="P36" s="834">
        <v>-31</v>
      </c>
      <c r="Q36" s="437"/>
      <c r="R36" s="438"/>
    </row>
    <row r="37" spans="1:21" ht="15" customHeight="1">
      <c r="A37" s="439"/>
      <c r="B37" s="440"/>
      <c r="C37" s="454"/>
      <c r="D37" s="457" t="s">
        <v>234</v>
      </c>
      <c r="E37" s="418">
        <v>44.2</v>
      </c>
      <c r="F37" s="905">
        <v>45.6</v>
      </c>
      <c r="G37" s="905">
        <v>43.2</v>
      </c>
      <c r="H37" s="906">
        <v>58.2</v>
      </c>
      <c r="I37" s="449">
        <v>45.2</v>
      </c>
      <c r="J37" s="452">
        <v>2.2999999999999998</v>
      </c>
      <c r="K37" s="907">
        <v>57.1</v>
      </c>
      <c r="L37" s="452">
        <v>25.2</v>
      </c>
      <c r="M37" s="907">
        <v>67.099999999999994</v>
      </c>
      <c r="N37" s="452">
        <v>55.3</v>
      </c>
      <c r="O37" s="907">
        <v>39.4</v>
      </c>
      <c r="P37" s="834">
        <v>-32.299999999999997</v>
      </c>
      <c r="Q37" s="437"/>
      <c r="R37" s="438"/>
    </row>
    <row r="38" spans="1:21" ht="15" customHeight="1">
      <c r="A38" s="439"/>
      <c r="B38" s="440"/>
      <c r="C38" s="454"/>
      <c r="D38" s="458" t="s">
        <v>225</v>
      </c>
      <c r="E38" s="418">
        <v>25.7</v>
      </c>
      <c r="F38" s="905">
        <v>37.700000000000003</v>
      </c>
      <c r="G38" s="905">
        <v>16.8</v>
      </c>
      <c r="H38" s="906">
        <v>50.3</v>
      </c>
      <c r="I38" s="459">
        <v>31.8</v>
      </c>
      <c r="J38" s="452">
        <v>23.7</v>
      </c>
      <c r="K38" s="913">
        <v>33.299999999999997</v>
      </c>
      <c r="L38" s="452">
        <v>-11.7</v>
      </c>
      <c r="M38" s="913">
        <v>21.5</v>
      </c>
      <c r="N38" s="452">
        <v>28</v>
      </c>
      <c r="O38" s="913">
        <v>41</v>
      </c>
      <c r="P38" s="834">
        <v>-18.5</v>
      </c>
      <c r="Q38" s="437"/>
      <c r="R38" s="438"/>
    </row>
    <row r="39" spans="1:21" ht="15" customHeight="1">
      <c r="A39" s="439"/>
      <c r="B39" s="440"/>
      <c r="C39" s="454"/>
      <c r="D39" s="458" t="s">
        <v>234</v>
      </c>
      <c r="E39" s="418">
        <v>24.6</v>
      </c>
      <c r="F39" s="905">
        <v>36.799999999999997</v>
      </c>
      <c r="G39" s="905">
        <v>15.6</v>
      </c>
      <c r="H39" s="906">
        <v>49.2</v>
      </c>
      <c r="I39" s="459">
        <v>30.7</v>
      </c>
      <c r="J39" s="452">
        <v>24.8</v>
      </c>
      <c r="K39" s="913">
        <v>32.299999999999997</v>
      </c>
      <c r="L39" s="452">
        <v>-12.2</v>
      </c>
      <c r="M39" s="913">
        <v>20.3</v>
      </c>
      <c r="N39" s="452">
        <v>30.1</v>
      </c>
      <c r="O39" s="913">
        <v>40</v>
      </c>
      <c r="P39" s="834">
        <v>-18.7</v>
      </c>
      <c r="Q39" s="437"/>
      <c r="R39" s="438"/>
    </row>
    <row r="40" spans="1:21" ht="15" customHeight="1">
      <c r="A40" s="439"/>
      <c r="B40" s="440"/>
      <c r="C40" s="454"/>
      <c r="D40" s="461" t="s">
        <v>215</v>
      </c>
      <c r="E40" s="418">
        <v>5.2</v>
      </c>
      <c r="F40" s="905">
        <v>9.4</v>
      </c>
      <c r="G40" s="905">
        <v>12.4</v>
      </c>
      <c r="H40" s="906">
        <v>13.5</v>
      </c>
      <c r="I40" s="459">
        <v>16.7</v>
      </c>
      <c r="J40" s="452">
        <v>221.2</v>
      </c>
      <c r="K40" s="913">
        <v>14.7</v>
      </c>
      <c r="L40" s="452">
        <v>56.4</v>
      </c>
      <c r="M40" s="913">
        <v>6.5</v>
      </c>
      <c r="N40" s="452">
        <v>-47.6</v>
      </c>
      <c r="O40" s="913">
        <v>17.8</v>
      </c>
      <c r="P40" s="834">
        <v>31.9</v>
      </c>
      <c r="Q40" s="437"/>
      <c r="R40" s="438"/>
    </row>
    <row r="41" spans="1:21" ht="15" customHeight="1">
      <c r="A41" s="439"/>
      <c r="B41" s="440"/>
      <c r="C41" s="454"/>
      <c r="D41" s="458" t="s">
        <v>234</v>
      </c>
      <c r="E41" s="418">
        <v>4.5999999999999996</v>
      </c>
      <c r="F41" s="905">
        <v>8.8000000000000007</v>
      </c>
      <c r="G41" s="905">
        <v>11.8</v>
      </c>
      <c r="H41" s="906">
        <v>12.8</v>
      </c>
      <c r="I41" s="459">
        <v>16</v>
      </c>
      <c r="J41" s="452">
        <v>247.8</v>
      </c>
      <c r="K41" s="913">
        <v>14.1</v>
      </c>
      <c r="L41" s="452">
        <v>60.2</v>
      </c>
      <c r="M41" s="913">
        <v>5.8</v>
      </c>
      <c r="N41" s="452">
        <v>-50.8</v>
      </c>
      <c r="O41" s="913">
        <v>16.899999999999999</v>
      </c>
      <c r="P41" s="834">
        <v>32</v>
      </c>
      <c r="Q41" s="437"/>
      <c r="R41" s="438"/>
    </row>
    <row r="42" spans="1:21" ht="15" customHeight="1">
      <c r="A42" s="439"/>
      <c r="B42" s="440"/>
      <c r="C42" s="454"/>
      <c r="D42" s="460" t="s">
        <v>227</v>
      </c>
      <c r="E42" s="418">
        <v>1.2</v>
      </c>
      <c r="F42" s="905">
        <v>0.5</v>
      </c>
      <c r="G42" s="905">
        <v>0.3</v>
      </c>
      <c r="H42" s="906">
        <v>0.8</v>
      </c>
      <c r="I42" s="449">
        <v>0.7</v>
      </c>
      <c r="J42" s="452">
        <v>-41.7</v>
      </c>
      <c r="K42" s="907">
        <v>0.4</v>
      </c>
      <c r="L42" s="452">
        <v>-20</v>
      </c>
      <c r="M42" s="907">
        <v>3.2</v>
      </c>
      <c r="N42" s="932">
        <v>966.7</v>
      </c>
      <c r="O42" s="907">
        <v>-0.1</v>
      </c>
      <c r="P42" s="834" t="s">
        <v>45</v>
      </c>
      <c r="Q42" s="437"/>
      <c r="R42" s="438"/>
    </row>
    <row r="43" spans="1:21" ht="15" customHeight="1">
      <c r="A43" s="439"/>
      <c r="B43" s="440"/>
      <c r="C43" s="454"/>
      <c r="D43" s="457" t="s">
        <v>234</v>
      </c>
      <c r="E43" s="418">
        <v>1.2</v>
      </c>
      <c r="F43" s="905">
        <v>0.5</v>
      </c>
      <c r="G43" s="905">
        <v>0.3</v>
      </c>
      <c r="H43" s="906">
        <v>0.8</v>
      </c>
      <c r="I43" s="449">
        <v>0.7</v>
      </c>
      <c r="J43" s="452">
        <v>-41.7</v>
      </c>
      <c r="K43" s="907">
        <v>0.4</v>
      </c>
      <c r="L43" s="452">
        <v>-20</v>
      </c>
      <c r="M43" s="907">
        <v>3.2</v>
      </c>
      <c r="N43" s="932">
        <v>966.7</v>
      </c>
      <c r="O43" s="907">
        <v>-0.1</v>
      </c>
      <c r="P43" s="834" t="s">
        <v>45</v>
      </c>
      <c r="Q43" s="437"/>
      <c r="R43" s="438"/>
    </row>
    <row r="44" spans="1:21" ht="15" customHeight="1">
      <c r="A44" s="439"/>
      <c r="B44" s="440"/>
      <c r="C44" s="454"/>
      <c r="D44" s="458" t="s">
        <v>235</v>
      </c>
      <c r="E44" s="418">
        <v>2.4</v>
      </c>
      <c r="F44" s="905">
        <v>2.2000000000000002</v>
      </c>
      <c r="G44" s="905">
        <v>2.2000000000000002</v>
      </c>
      <c r="H44" s="906">
        <v>2</v>
      </c>
      <c r="I44" s="449">
        <v>1.9</v>
      </c>
      <c r="J44" s="452">
        <v>-20.8</v>
      </c>
      <c r="K44" s="907">
        <v>2</v>
      </c>
      <c r="L44" s="452">
        <v>-9.1</v>
      </c>
      <c r="M44" s="907">
        <v>2.1</v>
      </c>
      <c r="N44" s="452">
        <v>-4.5</v>
      </c>
      <c r="O44" s="907">
        <v>2.1</v>
      </c>
      <c r="P44" s="834">
        <v>5</v>
      </c>
      <c r="Q44" s="933"/>
      <c r="R44" s="438"/>
    </row>
    <row r="45" spans="1:21" ht="15" customHeight="1">
      <c r="A45" s="439"/>
      <c r="B45" s="440"/>
      <c r="C45" s="454"/>
      <c r="D45" s="458" t="s">
        <v>236</v>
      </c>
      <c r="E45" s="418" t="s">
        <v>45</v>
      </c>
      <c r="F45" s="905" t="s">
        <v>45</v>
      </c>
      <c r="G45" s="1432">
        <v>0</v>
      </c>
      <c r="H45" s="1433">
        <v>0</v>
      </c>
      <c r="I45" s="931">
        <v>0</v>
      </c>
      <c r="J45" s="452" t="s">
        <v>45</v>
      </c>
      <c r="K45" s="913">
        <v>0</v>
      </c>
      <c r="L45" s="452" t="s">
        <v>45</v>
      </c>
      <c r="M45" s="913">
        <v>0</v>
      </c>
      <c r="N45" s="1847" t="s">
        <v>226</v>
      </c>
      <c r="O45" s="913">
        <v>0</v>
      </c>
      <c r="P45" s="834" t="s">
        <v>226</v>
      </c>
      <c r="Q45" s="437"/>
      <c r="R45" s="438"/>
    </row>
    <row r="46" spans="1:21" ht="15" customHeight="1">
      <c r="A46" s="462"/>
      <c r="B46" s="463"/>
      <c r="C46" s="464"/>
      <c r="D46" s="465" t="s">
        <v>221</v>
      </c>
      <c r="E46" s="914">
        <v>1.9</v>
      </c>
      <c r="F46" s="915">
        <v>1.8</v>
      </c>
      <c r="G46" s="915">
        <v>2.4</v>
      </c>
      <c r="H46" s="916">
        <v>2.1</v>
      </c>
      <c r="I46" s="466">
        <v>1.8</v>
      </c>
      <c r="J46" s="467">
        <v>-5.3</v>
      </c>
      <c r="K46" s="917">
        <v>2.2000000000000002</v>
      </c>
      <c r="L46" s="467">
        <v>22.2</v>
      </c>
      <c r="M46" s="917">
        <v>2.2000000000000002</v>
      </c>
      <c r="N46" s="467">
        <v>-8.3000000000000007</v>
      </c>
      <c r="O46" s="917">
        <v>2.2999999999999998</v>
      </c>
      <c r="P46" s="835">
        <v>9.5</v>
      </c>
      <c r="Q46" s="437"/>
      <c r="R46" s="438"/>
    </row>
    <row r="47" spans="1:21" ht="15" customHeight="1">
      <c r="A47" s="468" t="s">
        <v>47</v>
      </c>
      <c r="B47" s="469"/>
      <c r="C47" s="469"/>
      <c r="D47" s="469"/>
      <c r="E47" s="918">
        <v>25.7</v>
      </c>
      <c r="F47" s="919">
        <v>25.5</v>
      </c>
      <c r="G47" s="919">
        <v>33.4</v>
      </c>
      <c r="H47" s="920">
        <v>43.9</v>
      </c>
      <c r="I47" s="470">
        <v>20.7</v>
      </c>
      <c r="J47" s="471">
        <v>-19.5</v>
      </c>
      <c r="K47" s="921">
        <v>35.9</v>
      </c>
      <c r="L47" s="471">
        <v>40.799999999999997</v>
      </c>
      <c r="M47" s="921">
        <v>38.9</v>
      </c>
      <c r="N47" s="471">
        <v>16.5</v>
      </c>
      <c r="O47" s="921">
        <v>41.4</v>
      </c>
      <c r="P47" s="836">
        <v>-5.7</v>
      </c>
      <c r="Q47" s="437"/>
      <c r="R47" s="438"/>
    </row>
    <row r="48" spans="1:21" ht="5.25" customHeight="1">
      <c r="A48" s="472"/>
      <c r="B48" s="473"/>
      <c r="C48" s="473"/>
      <c r="D48" s="474"/>
      <c r="E48" s="515"/>
      <c r="F48" s="515"/>
      <c r="G48" s="515"/>
      <c r="H48" s="475"/>
      <c r="I48" s="515"/>
      <c r="J48" s="515"/>
      <c r="K48" s="515"/>
      <c r="L48" s="515"/>
      <c r="M48" s="515"/>
      <c r="N48" s="515"/>
      <c r="O48" s="515"/>
      <c r="P48" s="475"/>
      <c r="Q48" s="437"/>
      <c r="R48" s="438"/>
      <c r="U48" s="438"/>
    </row>
    <row r="49" spans="1:19" ht="15" customHeight="1">
      <c r="A49" s="476" t="s">
        <v>44</v>
      </c>
      <c r="B49" s="477"/>
      <c r="C49" s="477"/>
      <c r="D49" s="478"/>
      <c r="E49" s="922">
        <v>268.39999999999998</v>
      </c>
      <c r="F49" s="893">
        <v>235.6</v>
      </c>
      <c r="G49" s="893">
        <v>225.3</v>
      </c>
      <c r="H49" s="894">
        <v>438.5</v>
      </c>
      <c r="I49" s="479">
        <v>312.2</v>
      </c>
      <c r="J49" s="480">
        <v>16.3</v>
      </c>
      <c r="K49" s="923">
        <v>267.39999999999998</v>
      </c>
      <c r="L49" s="480">
        <v>13.5</v>
      </c>
      <c r="M49" s="923">
        <v>257.89999999999998</v>
      </c>
      <c r="N49" s="480">
        <v>14.5</v>
      </c>
      <c r="O49" s="923">
        <v>273.8</v>
      </c>
      <c r="P49" s="1871">
        <v>-37.6</v>
      </c>
      <c r="Q49" s="437"/>
      <c r="R49" s="438"/>
    </row>
    <row r="50" spans="1:19" ht="15" customHeight="1">
      <c r="A50" s="481"/>
      <c r="B50" s="482" t="s">
        <v>209</v>
      </c>
      <c r="C50" s="483"/>
      <c r="D50" s="484"/>
      <c r="E50" s="924">
        <v>162.5</v>
      </c>
      <c r="F50" s="925">
        <v>112.2</v>
      </c>
      <c r="G50" s="1842">
        <v>114.1</v>
      </c>
      <c r="H50" s="1843">
        <v>268.2</v>
      </c>
      <c r="I50" s="485">
        <v>193.1</v>
      </c>
      <c r="J50" s="486">
        <v>18.8</v>
      </c>
      <c r="K50" s="926">
        <v>121.1</v>
      </c>
      <c r="L50" s="486">
        <v>7.9</v>
      </c>
      <c r="M50" s="926">
        <v>115.9</v>
      </c>
      <c r="N50" s="486">
        <v>1.6</v>
      </c>
      <c r="O50" s="926">
        <v>129.19999999999999</v>
      </c>
      <c r="P50" s="1872">
        <v>-51.8</v>
      </c>
      <c r="Q50" s="437"/>
      <c r="R50" s="438"/>
    </row>
    <row r="51" spans="1:19" ht="15" customHeight="1" thickBot="1">
      <c r="A51" s="487"/>
      <c r="B51" s="488" t="s">
        <v>233</v>
      </c>
      <c r="C51" s="489"/>
      <c r="D51" s="490"/>
      <c r="E51" s="927">
        <v>105.9</v>
      </c>
      <c r="F51" s="928">
        <v>123.4</v>
      </c>
      <c r="G51" s="1844">
        <v>111.1</v>
      </c>
      <c r="H51" s="1845">
        <v>170.3</v>
      </c>
      <c r="I51" s="491">
        <v>119.1</v>
      </c>
      <c r="J51" s="492">
        <v>12.5</v>
      </c>
      <c r="K51" s="929">
        <v>146.30000000000001</v>
      </c>
      <c r="L51" s="492">
        <v>18.600000000000001</v>
      </c>
      <c r="M51" s="929">
        <v>141.9</v>
      </c>
      <c r="N51" s="492">
        <v>27.7</v>
      </c>
      <c r="O51" s="929">
        <v>144.6</v>
      </c>
      <c r="P51" s="1873">
        <v>-15.1</v>
      </c>
      <c r="Q51" s="437"/>
      <c r="R51" s="438"/>
    </row>
    <row r="52" spans="1:19">
      <c r="I52" s="429"/>
      <c r="J52" s="493"/>
      <c r="K52" s="494"/>
      <c r="L52" s="493"/>
      <c r="M52" s="494"/>
      <c r="N52" s="493"/>
      <c r="O52" s="494"/>
      <c r="P52" s="493"/>
      <c r="Q52" s="494"/>
      <c r="R52" s="493"/>
      <c r="S52" s="494"/>
    </row>
    <row r="53" spans="1:19">
      <c r="A53" s="85" t="s">
        <v>125</v>
      </c>
      <c r="I53" s="429"/>
      <c r="J53" s="493"/>
      <c r="K53" s="494"/>
      <c r="L53" s="493"/>
      <c r="M53" s="494"/>
      <c r="N53" s="493"/>
      <c r="O53" s="494"/>
      <c r="P53" s="493"/>
      <c r="Q53" s="494"/>
      <c r="R53" s="493"/>
      <c r="S53" s="494"/>
    </row>
    <row r="54" spans="1:19">
      <c r="A54" s="85" t="s">
        <v>126</v>
      </c>
      <c r="I54" s="429"/>
      <c r="J54" s="493"/>
      <c r="K54" s="494"/>
      <c r="L54" s="493"/>
      <c r="M54" s="494"/>
      <c r="N54" s="493"/>
      <c r="O54" s="494"/>
      <c r="P54" s="493"/>
      <c r="Q54" s="494"/>
      <c r="R54" s="493"/>
      <c r="S54" s="494"/>
    </row>
    <row r="56" spans="1:19">
      <c r="E56" s="438"/>
      <c r="F56" s="438"/>
      <c r="G56" s="438"/>
      <c r="H56" s="438"/>
      <c r="I56" s="438"/>
      <c r="J56" s="438"/>
      <c r="K56" s="438"/>
      <c r="L56" s="438"/>
      <c r="M56" s="438"/>
      <c r="N56" s="438"/>
      <c r="O56" s="438"/>
      <c r="P56" s="438"/>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FY2023(IFRS)　　　6</oddHeader>
  </headerFooter>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61"/>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7" width="9.625" style="493" customWidth="1"/>
    <col min="18" max="18" width="6.125" style="494" customWidth="1"/>
    <col min="19" max="16384" width="8.875" style="429"/>
  </cols>
  <sheetData>
    <row r="1" spans="1:18" ht="15" customHeight="1">
      <c r="E1" s="493"/>
      <c r="F1" s="281"/>
      <c r="G1" s="493"/>
      <c r="H1" s="281"/>
      <c r="J1" s="281"/>
      <c r="L1" s="281"/>
      <c r="N1" s="429"/>
      <c r="O1" s="429"/>
      <c r="P1" s="429"/>
      <c r="Q1" s="429"/>
      <c r="R1" s="429"/>
    </row>
    <row r="2" spans="1:18" ht="15" customHeight="1">
      <c r="A2" s="430" t="s">
        <v>237</v>
      </c>
      <c r="J2" s="493"/>
      <c r="L2" s="493"/>
      <c r="N2" s="429"/>
      <c r="O2" s="429"/>
      <c r="P2" s="429"/>
      <c r="Q2" s="429"/>
      <c r="R2" s="429"/>
    </row>
    <row r="3" spans="1:18" ht="15" customHeight="1" thickBot="1">
      <c r="E3" s="495"/>
      <c r="F3" s="495"/>
      <c r="G3" s="495"/>
      <c r="H3" s="495"/>
      <c r="I3" s="495"/>
      <c r="J3" s="495"/>
      <c r="K3" s="495"/>
      <c r="L3" s="496"/>
      <c r="M3" s="495"/>
      <c r="N3" s="429"/>
      <c r="O3" s="429"/>
      <c r="P3" s="429"/>
      <c r="Q3" s="429"/>
      <c r="R3" s="983" t="s">
        <v>38</v>
      </c>
    </row>
    <row r="4" spans="1:18" ht="39" customHeight="1">
      <c r="A4" s="1991"/>
      <c r="B4" s="1992"/>
      <c r="C4" s="1993"/>
      <c r="D4" s="2011"/>
      <c r="E4" s="2003" t="s">
        <v>31</v>
      </c>
      <c r="F4" s="2004"/>
      <c r="G4" s="2004"/>
      <c r="H4" s="2004"/>
      <c r="I4" s="2006" t="s">
        <v>187</v>
      </c>
      <c r="J4" s="2007"/>
      <c r="K4" s="2007"/>
      <c r="L4" s="2007"/>
      <c r="M4" s="2007"/>
      <c r="N4" s="2007"/>
      <c r="O4" s="2007"/>
      <c r="P4" s="2008"/>
      <c r="Q4" s="1971" t="s">
        <v>498</v>
      </c>
      <c r="R4" s="1972"/>
    </row>
    <row r="5" spans="1:18" ht="15" customHeight="1">
      <c r="A5" s="1995"/>
      <c r="B5" s="1996"/>
      <c r="C5" s="1997"/>
      <c r="D5" s="2012"/>
      <c r="E5" s="1986">
        <v>2022</v>
      </c>
      <c r="F5" s="1987"/>
      <c r="G5" s="1987"/>
      <c r="H5" s="1987"/>
      <c r="I5" s="1989">
        <v>2023</v>
      </c>
      <c r="J5" s="1987"/>
      <c r="K5" s="1987"/>
      <c r="L5" s="1987"/>
      <c r="M5" s="1987"/>
      <c r="N5" s="1987"/>
      <c r="O5" s="1987"/>
      <c r="P5" s="1988"/>
      <c r="Q5" s="2009">
        <v>2024</v>
      </c>
      <c r="R5" s="2010"/>
    </row>
    <row r="6" spans="1:18" ht="15" customHeight="1">
      <c r="A6" s="1995"/>
      <c r="B6" s="1996"/>
      <c r="C6" s="1997"/>
      <c r="D6" s="2012"/>
      <c r="E6" s="161" t="s">
        <v>25</v>
      </c>
      <c r="F6" s="162" t="s">
        <v>26</v>
      </c>
      <c r="G6" s="162" t="s">
        <v>27</v>
      </c>
      <c r="H6" s="163" t="s">
        <v>28</v>
      </c>
      <c r="I6" s="164" t="s">
        <v>25</v>
      </c>
      <c r="J6" s="1939" t="s">
        <v>105</v>
      </c>
      <c r="K6" s="162" t="s">
        <v>26</v>
      </c>
      <c r="L6" s="1939" t="s">
        <v>105</v>
      </c>
      <c r="M6" s="162" t="s">
        <v>27</v>
      </c>
      <c r="N6" s="1939" t="s">
        <v>105</v>
      </c>
      <c r="O6" s="162" t="s">
        <v>28</v>
      </c>
      <c r="P6" s="1941" t="s">
        <v>105</v>
      </c>
      <c r="Q6" s="1038" t="s">
        <v>188</v>
      </c>
      <c r="R6" s="1975" t="s">
        <v>189</v>
      </c>
    </row>
    <row r="7" spans="1:18" ht="15" customHeight="1">
      <c r="A7" s="1999"/>
      <c r="B7" s="2000"/>
      <c r="C7" s="2001"/>
      <c r="D7" s="2013"/>
      <c r="E7" s="165" t="s">
        <v>22</v>
      </c>
      <c r="F7" s="166" t="s">
        <v>22</v>
      </c>
      <c r="G7" s="166" t="s">
        <v>22</v>
      </c>
      <c r="H7" s="167" t="s">
        <v>22</v>
      </c>
      <c r="I7" s="168" t="s">
        <v>22</v>
      </c>
      <c r="J7" s="1940"/>
      <c r="K7" s="166" t="s">
        <v>22</v>
      </c>
      <c r="L7" s="1940"/>
      <c r="M7" s="166" t="s">
        <v>22</v>
      </c>
      <c r="N7" s="1940"/>
      <c r="O7" s="166" t="s">
        <v>22</v>
      </c>
      <c r="P7" s="1942"/>
      <c r="Q7" s="1039" t="s">
        <v>22</v>
      </c>
      <c r="R7" s="1976"/>
    </row>
    <row r="8" spans="1:18" ht="15" customHeight="1">
      <c r="A8" s="432" t="s">
        <v>46</v>
      </c>
      <c r="B8" s="433"/>
      <c r="C8" s="433"/>
      <c r="D8" s="433"/>
      <c r="E8" s="497">
        <v>242.7</v>
      </c>
      <c r="F8" s="498">
        <v>452.8</v>
      </c>
      <c r="G8" s="498">
        <v>644.70000000000005</v>
      </c>
      <c r="H8" s="516">
        <v>1039.2</v>
      </c>
      <c r="I8" s="435">
        <v>291.5</v>
      </c>
      <c r="J8" s="436">
        <v>20.100000000000001</v>
      </c>
      <c r="K8" s="499">
        <v>523</v>
      </c>
      <c r="L8" s="436">
        <v>15.5</v>
      </c>
      <c r="M8" s="499">
        <v>742.1</v>
      </c>
      <c r="N8" s="436">
        <v>15.1</v>
      </c>
      <c r="O8" s="499">
        <v>974.5</v>
      </c>
      <c r="P8" s="830">
        <v>-6.2</v>
      </c>
      <c r="Q8" s="1040">
        <v>922</v>
      </c>
      <c r="R8" s="984">
        <v>-5.4</v>
      </c>
    </row>
    <row r="9" spans="1:18" ht="15" customHeight="1">
      <c r="A9" s="439"/>
      <c r="B9" s="440" t="s">
        <v>209</v>
      </c>
      <c r="C9" s="441"/>
      <c r="D9" s="1029"/>
      <c r="E9" s="500">
        <v>161.69999999999999</v>
      </c>
      <c r="F9" s="501">
        <v>273.8</v>
      </c>
      <c r="G9" s="501">
        <v>387.6</v>
      </c>
      <c r="H9" s="1427">
        <v>654.70000000000005</v>
      </c>
      <c r="I9" s="442">
        <v>192.7</v>
      </c>
      <c r="J9" s="443">
        <v>19.2</v>
      </c>
      <c r="K9" s="502">
        <v>313.60000000000002</v>
      </c>
      <c r="L9" s="443">
        <v>14.5</v>
      </c>
      <c r="M9" s="502">
        <v>429.2</v>
      </c>
      <c r="N9" s="443">
        <v>10.7</v>
      </c>
      <c r="O9" s="502">
        <v>558</v>
      </c>
      <c r="P9" s="831">
        <v>-14.8</v>
      </c>
      <c r="Q9" s="1041">
        <v>454.9</v>
      </c>
      <c r="R9" s="985">
        <v>-18.5</v>
      </c>
    </row>
    <row r="10" spans="1:18" ht="15" customHeight="1">
      <c r="A10" s="439"/>
      <c r="B10" s="440"/>
      <c r="C10" s="444" t="s">
        <v>210</v>
      </c>
      <c r="D10" s="1030"/>
      <c r="E10" s="503">
        <v>58.4</v>
      </c>
      <c r="F10" s="504">
        <v>123</v>
      </c>
      <c r="G10" s="504">
        <v>186.5</v>
      </c>
      <c r="H10" s="1428">
        <v>256</v>
      </c>
      <c r="I10" s="446">
        <v>60</v>
      </c>
      <c r="J10" s="447">
        <v>2.7</v>
      </c>
      <c r="K10" s="505">
        <v>126.5</v>
      </c>
      <c r="L10" s="447">
        <v>2.8</v>
      </c>
      <c r="M10" s="505">
        <v>191.4</v>
      </c>
      <c r="N10" s="447">
        <v>2.6</v>
      </c>
      <c r="O10" s="505">
        <v>260.2</v>
      </c>
      <c r="P10" s="832">
        <v>1.6</v>
      </c>
      <c r="Q10" s="1042">
        <v>246.5</v>
      </c>
      <c r="R10" s="986">
        <v>-5.3</v>
      </c>
    </row>
    <row r="11" spans="1:18" ht="15" customHeight="1">
      <c r="A11" s="439"/>
      <c r="B11" s="440"/>
      <c r="C11" s="440"/>
      <c r="D11" s="1003" t="s">
        <v>211</v>
      </c>
      <c r="E11" s="506">
        <v>13.4</v>
      </c>
      <c r="F11" s="507">
        <v>28.4</v>
      </c>
      <c r="G11" s="507">
        <v>43.9</v>
      </c>
      <c r="H11" s="1429">
        <v>60.9</v>
      </c>
      <c r="I11" s="449">
        <v>15.1</v>
      </c>
      <c r="J11" s="452">
        <v>12.7</v>
      </c>
      <c r="K11" s="508">
        <v>31.6</v>
      </c>
      <c r="L11" s="452">
        <v>11.3</v>
      </c>
      <c r="M11" s="508">
        <v>47.9</v>
      </c>
      <c r="N11" s="452">
        <v>9.1</v>
      </c>
      <c r="O11" s="508">
        <v>65.5</v>
      </c>
      <c r="P11" s="834">
        <v>7.6</v>
      </c>
      <c r="Q11" s="1043">
        <v>66.2</v>
      </c>
      <c r="R11" s="987">
        <v>1.1000000000000001</v>
      </c>
    </row>
    <row r="12" spans="1:18" ht="15" customHeight="1">
      <c r="A12" s="439"/>
      <c r="B12" s="440"/>
      <c r="C12" s="440"/>
      <c r="D12" s="1003" t="s">
        <v>212</v>
      </c>
      <c r="E12" s="506">
        <v>16.5</v>
      </c>
      <c r="F12" s="507">
        <v>34.200000000000003</v>
      </c>
      <c r="G12" s="507">
        <v>50.9</v>
      </c>
      <c r="H12" s="1429">
        <v>67.5</v>
      </c>
      <c r="I12" s="449">
        <v>13</v>
      </c>
      <c r="J12" s="450">
        <v>-21.2</v>
      </c>
      <c r="K12" s="508">
        <v>26.2</v>
      </c>
      <c r="L12" s="450">
        <v>-23.4</v>
      </c>
      <c r="M12" s="508">
        <v>38.200000000000003</v>
      </c>
      <c r="N12" s="450">
        <v>-25</v>
      </c>
      <c r="O12" s="508">
        <v>49.8</v>
      </c>
      <c r="P12" s="833">
        <v>-26.2</v>
      </c>
      <c r="Q12" s="1043">
        <v>33.9</v>
      </c>
      <c r="R12" s="987">
        <v>-31.9</v>
      </c>
    </row>
    <row r="13" spans="1:18" ht="15" customHeight="1">
      <c r="A13" s="439"/>
      <c r="B13" s="440"/>
      <c r="C13" s="440"/>
      <c r="D13" s="1031" t="s">
        <v>213</v>
      </c>
      <c r="E13" s="506">
        <v>2.7</v>
      </c>
      <c r="F13" s="507">
        <v>5.6</v>
      </c>
      <c r="G13" s="507">
        <v>9.1</v>
      </c>
      <c r="H13" s="1429">
        <v>15.5</v>
      </c>
      <c r="I13" s="449">
        <v>7.2</v>
      </c>
      <c r="J13" s="452">
        <v>166.7</v>
      </c>
      <c r="K13" s="508">
        <v>15.9</v>
      </c>
      <c r="L13" s="452">
        <v>183.9</v>
      </c>
      <c r="M13" s="508">
        <v>25.5</v>
      </c>
      <c r="N13" s="452">
        <v>180.2</v>
      </c>
      <c r="O13" s="508">
        <v>35.5</v>
      </c>
      <c r="P13" s="834">
        <v>129</v>
      </c>
      <c r="Q13" s="1043">
        <v>37.299999999999997</v>
      </c>
      <c r="R13" s="987">
        <v>5.0999999999999996</v>
      </c>
    </row>
    <row r="14" spans="1:18" ht="15" customHeight="1">
      <c r="A14" s="439"/>
      <c r="B14" s="440"/>
      <c r="C14" s="440"/>
      <c r="D14" s="1031" t="s">
        <v>214</v>
      </c>
      <c r="E14" s="506">
        <v>7.4</v>
      </c>
      <c r="F14" s="507">
        <v>15.6</v>
      </c>
      <c r="G14" s="507">
        <v>23.5</v>
      </c>
      <c r="H14" s="1429">
        <v>32.299999999999997</v>
      </c>
      <c r="I14" s="449">
        <v>7.5</v>
      </c>
      <c r="J14" s="932">
        <v>1.4</v>
      </c>
      <c r="K14" s="508">
        <v>16.100000000000001</v>
      </c>
      <c r="L14" s="452">
        <v>3.2</v>
      </c>
      <c r="M14" s="508">
        <v>24.6</v>
      </c>
      <c r="N14" s="452">
        <v>4.7</v>
      </c>
      <c r="O14" s="508">
        <v>33.6</v>
      </c>
      <c r="P14" s="834">
        <v>4</v>
      </c>
      <c r="Q14" s="1043">
        <v>22</v>
      </c>
      <c r="R14" s="987">
        <v>-34.5</v>
      </c>
    </row>
    <row r="15" spans="1:18" ht="15" customHeight="1">
      <c r="A15" s="439"/>
      <c r="B15" s="440"/>
      <c r="C15" s="440"/>
      <c r="D15" s="1031" t="s">
        <v>215</v>
      </c>
      <c r="E15" s="506">
        <v>6.3</v>
      </c>
      <c r="F15" s="507">
        <v>13.7</v>
      </c>
      <c r="G15" s="507">
        <v>20.9</v>
      </c>
      <c r="H15" s="1429">
        <v>28.9</v>
      </c>
      <c r="I15" s="449">
        <v>6.6</v>
      </c>
      <c r="J15" s="452">
        <v>4.8</v>
      </c>
      <c r="K15" s="508">
        <v>14.5</v>
      </c>
      <c r="L15" s="452">
        <v>5.8</v>
      </c>
      <c r="M15" s="508">
        <v>22</v>
      </c>
      <c r="N15" s="452">
        <v>5.3</v>
      </c>
      <c r="O15" s="508">
        <v>30.3</v>
      </c>
      <c r="P15" s="834">
        <v>4.8</v>
      </c>
      <c r="Q15" s="1043">
        <v>31.3</v>
      </c>
      <c r="R15" s="987">
        <v>3.3</v>
      </c>
    </row>
    <row r="16" spans="1:18" ht="15" customHeight="1">
      <c r="A16" s="439"/>
      <c r="B16" s="440"/>
      <c r="C16" s="440"/>
      <c r="D16" s="1031" t="s">
        <v>216</v>
      </c>
      <c r="E16" s="506">
        <v>4.0999999999999996</v>
      </c>
      <c r="F16" s="507">
        <v>8.8000000000000007</v>
      </c>
      <c r="G16" s="507">
        <v>13.6</v>
      </c>
      <c r="H16" s="1429">
        <v>18.100000000000001</v>
      </c>
      <c r="I16" s="449">
        <v>3.8</v>
      </c>
      <c r="J16" s="452">
        <v>-7.3</v>
      </c>
      <c r="K16" s="508">
        <v>7.7</v>
      </c>
      <c r="L16" s="452">
        <v>-12.5</v>
      </c>
      <c r="M16" s="508">
        <v>11.7</v>
      </c>
      <c r="N16" s="452">
        <v>-14</v>
      </c>
      <c r="O16" s="508">
        <v>16</v>
      </c>
      <c r="P16" s="834">
        <v>-11.6</v>
      </c>
      <c r="Q16" s="1043">
        <v>16.2</v>
      </c>
      <c r="R16" s="987">
        <v>1.3</v>
      </c>
    </row>
    <row r="17" spans="1:18" ht="15" customHeight="1">
      <c r="A17" s="439"/>
      <c r="B17" s="440"/>
      <c r="C17" s="440"/>
      <c r="D17" s="1003" t="s">
        <v>217</v>
      </c>
      <c r="E17" s="506">
        <v>1.8</v>
      </c>
      <c r="F17" s="507">
        <v>3.7</v>
      </c>
      <c r="G17" s="507">
        <v>5.4</v>
      </c>
      <c r="H17" s="1429">
        <v>7.1</v>
      </c>
      <c r="I17" s="449">
        <v>1.3</v>
      </c>
      <c r="J17" s="452">
        <v>-27.8</v>
      </c>
      <c r="K17" s="508">
        <v>2.5</v>
      </c>
      <c r="L17" s="452">
        <v>-32.4</v>
      </c>
      <c r="M17" s="508">
        <v>3.6</v>
      </c>
      <c r="N17" s="452">
        <v>-33.299999999999997</v>
      </c>
      <c r="O17" s="508">
        <v>4.8</v>
      </c>
      <c r="P17" s="834">
        <v>-32.4</v>
      </c>
      <c r="Q17" s="1043">
        <v>2.2000000000000002</v>
      </c>
      <c r="R17" s="987">
        <v>-54.2</v>
      </c>
    </row>
    <row r="18" spans="1:18" ht="15" customHeight="1">
      <c r="A18" s="439"/>
      <c r="B18" s="440"/>
      <c r="C18" s="440"/>
      <c r="D18" s="1031" t="s">
        <v>218</v>
      </c>
      <c r="E18" s="506">
        <v>1</v>
      </c>
      <c r="F18" s="507">
        <v>2.1</v>
      </c>
      <c r="G18" s="507">
        <v>3.1</v>
      </c>
      <c r="H18" s="1429">
        <v>4</v>
      </c>
      <c r="I18" s="449">
        <v>0.8</v>
      </c>
      <c r="J18" s="452">
        <v>-20</v>
      </c>
      <c r="K18" s="508">
        <v>1.7</v>
      </c>
      <c r="L18" s="452">
        <v>-19</v>
      </c>
      <c r="M18" s="508">
        <v>2.6</v>
      </c>
      <c r="N18" s="452">
        <v>-16.100000000000001</v>
      </c>
      <c r="O18" s="508">
        <v>3.5</v>
      </c>
      <c r="P18" s="834">
        <v>-12.5</v>
      </c>
      <c r="Q18" s="1042" t="s">
        <v>45</v>
      </c>
      <c r="R18" s="986" t="s">
        <v>45</v>
      </c>
    </row>
    <row r="19" spans="1:18" ht="15" customHeight="1">
      <c r="A19" s="439"/>
      <c r="B19" s="440"/>
      <c r="C19" s="440"/>
      <c r="D19" s="1031" t="s">
        <v>219</v>
      </c>
      <c r="E19" s="506">
        <v>1</v>
      </c>
      <c r="F19" s="507">
        <v>2.2000000000000002</v>
      </c>
      <c r="G19" s="507">
        <v>3.3</v>
      </c>
      <c r="H19" s="1429">
        <v>4.4000000000000004</v>
      </c>
      <c r="I19" s="449">
        <v>0.9</v>
      </c>
      <c r="J19" s="452">
        <v>-10</v>
      </c>
      <c r="K19" s="508">
        <v>1.9</v>
      </c>
      <c r="L19" s="452">
        <v>-13.6</v>
      </c>
      <c r="M19" s="508">
        <v>2.9</v>
      </c>
      <c r="N19" s="452">
        <v>-12.1</v>
      </c>
      <c r="O19" s="508">
        <v>3.8</v>
      </c>
      <c r="P19" s="834">
        <v>-13.6</v>
      </c>
      <c r="Q19" s="1042" t="s">
        <v>45</v>
      </c>
      <c r="R19" s="986" t="s">
        <v>45</v>
      </c>
    </row>
    <row r="20" spans="1:18" ht="15" customHeight="1">
      <c r="A20" s="439"/>
      <c r="B20" s="440"/>
      <c r="C20" s="440"/>
      <c r="D20" s="1031" t="s">
        <v>500</v>
      </c>
      <c r="E20" s="506" t="s">
        <v>45</v>
      </c>
      <c r="F20" s="507" t="s">
        <v>45</v>
      </c>
      <c r="G20" s="507" t="s">
        <v>45</v>
      </c>
      <c r="H20" s="1429" t="s">
        <v>45</v>
      </c>
      <c r="I20" s="449" t="s">
        <v>45</v>
      </c>
      <c r="J20" s="452" t="s">
        <v>45</v>
      </c>
      <c r="K20" s="508" t="s">
        <v>45</v>
      </c>
      <c r="L20" s="452" t="s">
        <v>45</v>
      </c>
      <c r="M20" s="508" t="s">
        <v>45</v>
      </c>
      <c r="N20" s="452" t="s">
        <v>45</v>
      </c>
      <c r="O20" s="508">
        <v>0.7</v>
      </c>
      <c r="P20" s="834" t="s">
        <v>45</v>
      </c>
      <c r="Q20" s="1043">
        <v>15.5</v>
      </c>
      <c r="R20" s="987" t="s">
        <v>501</v>
      </c>
    </row>
    <row r="21" spans="1:18" ht="15" customHeight="1">
      <c r="A21" s="439"/>
      <c r="B21" s="440"/>
      <c r="C21" s="440"/>
      <c r="D21" s="1003" t="s">
        <v>220</v>
      </c>
      <c r="E21" s="506">
        <v>1.6</v>
      </c>
      <c r="F21" s="874">
        <v>3.4</v>
      </c>
      <c r="G21" s="507">
        <v>5.3</v>
      </c>
      <c r="H21" s="1429">
        <v>7.1</v>
      </c>
      <c r="I21" s="931">
        <v>1.9</v>
      </c>
      <c r="J21" s="452">
        <v>18.8</v>
      </c>
      <c r="K21" s="508">
        <v>3.7</v>
      </c>
      <c r="L21" s="452">
        <v>8.8000000000000007</v>
      </c>
      <c r="M21" s="508">
        <v>5.6</v>
      </c>
      <c r="N21" s="452">
        <v>5.7</v>
      </c>
      <c r="O21" s="508">
        <v>7.4</v>
      </c>
      <c r="P21" s="834">
        <v>4.2</v>
      </c>
      <c r="Q21" s="1043">
        <v>7.1</v>
      </c>
      <c r="R21" s="987">
        <v>-4.0999999999999996</v>
      </c>
    </row>
    <row r="22" spans="1:18" ht="15" customHeight="1">
      <c r="A22" s="439"/>
      <c r="B22" s="440"/>
      <c r="C22" s="453"/>
      <c r="D22" s="1003" t="s">
        <v>221</v>
      </c>
      <c r="E22" s="506">
        <v>2.6</v>
      </c>
      <c r="F22" s="507">
        <v>5.2</v>
      </c>
      <c r="G22" s="507">
        <v>7.7</v>
      </c>
      <c r="H22" s="1429">
        <v>10.3</v>
      </c>
      <c r="I22" s="449">
        <v>1.9</v>
      </c>
      <c r="J22" s="452">
        <v>-26.9</v>
      </c>
      <c r="K22" s="508">
        <v>4.5999999999999996</v>
      </c>
      <c r="L22" s="452">
        <v>-11.5</v>
      </c>
      <c r="M22" s="508">
        <v>6.6</v>
      </c>
      <c r="N22" s="452">
        <v>-14.3</v>
      </c>
      <c r="O22" s="508">
        <v>9.3000000000000007</v>
      </c>
      <c r="P22" s="834">
        <v>-9.6999999999999993</v>
      </c>
      <c r="Q22" s="1044">
        <v>14.8</v>
      </c>
      <c r="R22" s="986" t="s">
        <v>45</v>
      </c>
    </row>
    <row r="23" spans="1:18" ht="15" customHeight="1">
      <c r="A23" s="439"/>
      <c r="B23" s="878"/>
      <c r="C23" s="444" t="s">
        <v>222</v>
      </c>
      <c r="D23" s="1030"/>
      <c r="E23" s="509">
        <v>103.2</v>
      </c>
      <c r="F23" s="510">
        <v>150.9</v>
      </c>
      <c r="G23" s="510">
        <v>201</v>
      </c>
      <c r="H23" s="1430">
        <v>398.6</v>
      </c>
      <c r="I23" s="446">
        <v>132.69999999999999</v>
      </c>
      <c r="J23" s="447">
        <v>28.6</v>
      </c>
      <c r="K23" s="505">
        <v>187.1</v>
      </c>
      <c r="L23" s="447">
        <v>24</v>
      </c>
      <c r="M23" s="505">
        <v>237.9</v>
      </c>
      <c r="N23" s="447">
        <v>18.399999999999999</v>
      </c>
      <c r="O23" s="505">
        <v>297.8</v>
      </c>
      <c r="P23" s="832">
        <v>-25.3</v>
      </c>
      <c r="Q23" s="1042">
        <v>208.4</v>
      </c>
      <c r="R23" s="986">
        <v>-30</v>
      </c>
    </row>
    <row r="24" spans="1:18" ht="15" customHeight="1">
      <c r="A24" s="439"/>
      <c r="B24" s="440"/>
      <c r="C24" s="440"/>
      <c r="D24" s="1003" t="s">
        <v>223</v>
      </c>
      <c r="E24" s="506">
        <v>60.8</v>
      </c>
      <c r="F24" s="507">
        <v>60.8</v>
      </c>
      <c r="G24" s="507">
        <v>60.8</v>
      </c>
      <c r="H24" s="1429">
        <v>203.7</v>
      </c>
      <c r="I24" s="449">
        <v>81.2</v>
      </c>
      <c r="J24" s="452">
        <v>33.6</v>
      </c>
      <c r="K24" s="508">
        <v>81.2</v>
      </c>
      <c r="L24" s="452">
        <v>33.6</v>
      </c>
      <c r="M24" s="508">
        <v>81.2</v>
      </c>
      <c r="N24" s="452">
        <v>33.6</v>
      </c>
      <c r="O24" s="508">
        <v>81.2</v>
      </c>
      <c r="P24" s="834">
        <v>-60.1</v>
      </c>
      <c r="Q24" s="1043" t="s">
        <v>45</v>
      </c>
      <c r="R24" s="988" t="s">
        <v>45</v>
      </c>
    </row>
    <row r="25" spans="1:18" ht="15" customHeight="1">
      <c r="A25" s="439"/>
      <c r="B25" s="440"/>
      <c r="C25" s="440"/>
      <c r="D25" s="1003" t="s">
        <v>224</v>
      </c>
      <c r="E25" s="506">
        <v>10</v>
      </c>
      <c r="F25" s="507">
        <v>22.2</v>
      </c>
      <c r="G25" s="507">
        <v>35.200000000000003</v>
      </c>
      <c r="H25" s="1429">
        <v>49.3</v>
      </c>
      <c r="I25" s="449">
        <v>12.4</v>
      </c>
      <c r="J25" s="452">
        <v>24</v>
      </c>
      <c r="K25" s="508">
        <v>26.7</v>
      </c>
      <c r="L25" s="452">
        <v>20.3</v>
      </c>
      <c r="M25" s="508">
        <v>40.5</v>
      </c>
      <c r="N25" s="452">
        <v>15.1</v>
      </c>
      <c r="O25" s="508">
        <v>54.8</v>
      </c>
      <c r="P25" s="834">
        <v>11.2</v>
      </c>
      <c r="Q25" s="1043">
        <v>56.5</v>
      </c>
      <c r="R25" s="987">
        <v>3.1</v>
      </c>
    </row>
    <row r="26" spans="1:18" ht="15" customHeight="1">
      <c r="A26" s="439"/>
      <c r="B26" s="440"/>
      <c r="C26" s="440"/>
      <c r="D26" s="1003" t="s">
        <v>225</v>
      </c>
      <c r="E26" s="506">
        <v>9.9</v>
      </c>
      <c r="F26" s="507">
        <v>20.6</v>
      </c>
      <c r="G26" s="507">
        <v>31.2</v>
      </c>
      <c r="H26" s="1429">
        <v>42.8</v>
      </c>
      <c r="I26" s="449">
        <v>9.9</v>
      </c>
      <c r="J26" s="452" t="s">
        <v>226</v>
      </c>
      <c r="K26" s="508">
        <v>21.1</v>
      </c>
      <c r="L26" s="452">
        <v>2.4</v>
      </c>
      <c r="M26" s="508">
        <v>32.200000000000003</v>
      </c>
      <c r="N26" s="452">
        <v>3.2</v>
      </c>
      <c r="O26" s="508">
        <v>44.3</v>
      </c>
      <c r="P26" s="834">
        <v>3.5</v>
      </c>
      <c r="Q26" s="1043">
        <v>45.9</v>
      </c>
      <c r="R26" s="988">
        <v>3.6</v>
      </c>
    </row>
    <row r="27" spans="1:18" ht="15" customHeight="1">
      <c r="A27" s="439"/>
      <c r="B27" s="440"/>
      <c r="C27" s="440"/>
      <c r="D27" s="1003" t="s">
        <v>227</v>
      </c>
      <c r="E27" s="506">
        <v>3.3</v>
      </c>
      <c r="F27" s="507">
        <v>7.1</v>
      </c>
      <c r="G27" s="507">
        <v>11.5</v>
      </c>
      <c r="H27" s="1429">
        <v>16.7</v>
      </c>
      <c r="I27" s="449">
        <v>4.7</v>
      </c>
      <c r="J27" s="452">
        <v>42.4</v>
      </c>
      <c r="K27" s="508">
        <v>10.9</v>
      </c>
      <c r="L27" s="452">
        <v>53.5</v>
      </c>
      <c r="M27" s="508">
        <v>16.899999999999999</v>
      </c>
      <c r="N27" s="452">
        <v>47</v>
      </c>
      <c r="O27" s="508">
        <v>23.9</v>
      </c>
      <c r="P27" s="834">
        <v>43.1</v>
      </c>
      <c r="Q27" s="1043">
        <v>22.4</v>
      </c>
      <c r="R27" s="987">
        <v>-6.3</v>
      </c>
    </row>
    <row r="28" spans="1:18" ht="15" customHeight="1">
      <c r="A28" s="439"/>
      <c r="B28" s="440"/>
      <c r="C28" s="440"/>
      <c r="D28" s="1003" t="s">
        <v>228</v>
      </c>
      <c r="E28" s="506" t="s">
        <v>45</v>
      </c>
      <c r="F28" s="507">
        <v>0.9</v>
      </c>
      <c r="G28" s="507">
        <v>3.2</v>
      </c>
      <c r="H28" s="1429">
        <v>6.4</v>
      </c>
      <c r="I28" s="449">
        <v>3</v>
      </c>
      <c r="J28" s="452" t="s">
        <v>45</v>
      </c>
      <c r="K28" s="508">
        <v>6.7</v>
      </c>
      <c r="L28" s="452">
        <v>644.4</v>
      </c>
      <c r="M28" s="508">
        <v>10.8</v>
      </c>
      <c r="N28" s="452">
        <v>237.5</v>
      </c>
      <c r="O28" s="508">
        <v>15.3</v>
      </c>
      <c r="P28" s="834">
        <v>139.1</v>
      </c>
      <c r="Q28" s="1043">
        <v>22.8</v>
      </c>
      <c r="R28" s="987">
        <v>49</v>
      </c>
    </row>
    <row r="29" spans="1:18" ht="15" customHeight="1">
      <c r="A29" s="439"/>
      <c r="B29" s="440"/>
      <c r="C29" s="440"/>
      <c r="D29" s="1003" t="s">
        <v>229</v>
      </c>
      <c r="E29" s="506">
        <v>2.1</v>
      </c>
      <c r="F29" s="507">
        <v>4.9000000000000004</v>
      </c>
      <c r="G29" s="507">
        <v>8</v>
      </c>
      <c r="H29" s="1429">
        <v>11.5</v>
      </c>
      <c r="I29" s="449">
        <v>3</v>
      </c>
      <c r="J29" s="452">
        <v>42.9</v>
      </c>
      <c r="K29" s="508">
        <v>6.6</v>
      </c>
      <c r="L29" s="452">
        <v>34.700000000000003</v>
      </c>
      <c r="M29" s="508">
        <v>10.3</v>
      </c>
      <c r="N29" s="452">
        <v>28.8</v>
      </c>
      <c r="O29" s="508">
        <v>14.5</v>
      </c>
      <c r="P29" s="834">
        <v>26.1</v>
      </c>
      <c r="Q29" s="1043">
        <v>16.5</v>
      </c>
      <c r="R29" s="987">
        <v>13.8</v>
      </c>
    </row>
    <row r="30" spans="1:18" ht="15" customHeight="1">
      <c r="A30" s="439"/>
      <c r="B30" s="440"/>
      <c r="C30" s="440"/>
      <c r="D30" s="1003" t="s">
        <v>230</v>
      </c>
      <c r="E30" s="506">
        <v>2.6</v>
      </c>
      <c r="F30" s="507">
        <v>5.4</v>
      </c>
      <c r="G30" s="507">
        <v>8.1</v>
      </c>
      <c r="H30" s="1429">
        <v>10.8</v>
      </c>
      <c r="I30" s="449">
        <v>2</v>
      </c>
      <c r="J30" s="452">
        <v>-23.1</v>
      </c>
      <c r="K30" s="508">
        <v>4.2</v>
      </c>
      <c r="L30" s="452">
        <v>-22.2</v>
      </c>
      <c r="M30" s="508">
        <v>6.3</v>
      </c>
      <c r="N30" s="452">
        <v>-22.2</v>
      </c>
      <c r="O30" s="508">
        <v>8.4</v>
      </c>
      <c r="P30" s="834">
        <v>-22.2</v>
      </c>
      <c r="Q30" s="1043">
        <v>6.8</v>
      </c>
      <c r="R30" s="987">
        <v>-19</v>
      </c>
    </row>
    <row r="31" spans="1:18" ht="15" customHeight="1">
      <c r="A31" s="439"/>
      <c r="B31" s="440"/>
      <c r="C31" s="440"/>
      <c r="D31" s="1003" t="s">
        <v>231</v>
      </c>
      <c r="E31" s="506">
        <v>1.8</v>
      </c>
      <c r="F31" s="507">
        <v>3.8</v>
      </c>
      <c r="G31" s="507">
        <v>5.8</v>
      </c>
      <c r="H31" s="1429">
        <v>7.9</v>
      </c>
      <c r="I31" s="449">
        <v>1.6</v>
      </c>
      <c r="J31" s="452">
        <v>-11.1</v>
      </c>
      <c r="K31" s="508">
        <v>3.5</v>
      </c>
      <c r="L31" s="452">
        <v>-7.9</v>
      </c>
      <c r="M31" s="508">
        <v>5.2</v>
      </c>
      <c r="N31" s="452">
        <v>-10.3</v>
      </c>
      <c r="O31" s="508">
        <v>7</v>
      </c>
      <c r="P31" s="834">
        <v>-11.4</v>
      </c>
      <c r="Q31" s="1043">
        <v>6.3</v>
      </c>
      <c r="R31" s="988">
        <v>-10</v>
      </c>
    </row>
    <row r="32" spans="1:18" ht="15" customHeight="1">
      <c r="A32" s="439"/>
      <c r="B32" s="440"/>
      <c r="C32" s="440"/>
      <c r="D32" s="1003" t="s">
        <v>232</v>
      </c>
      <c r="E32" s="506">
        <v>3.3</v>
      </c>
      <c r="F32" s="507">
        <v>6</v>
      </c>
      <c r="G32" s="507">
        <v>8.5</v>
      </c>
      <c r="H32" s="1429">
        <v>11.2</v>
      </c>
      <c r="I32" s="449">
        <v>1.8</v>
      </c>
      <c r="J32" s="452">
        <v>-45.5</v>
      </c>
      <c r="K32" s="508">
        <v>3.8</v>
      </c>
      <c r="L32" s="452">
        <v>-36.700000000000003</v>
      </c>
      <c r="M32" s="508">
        <v>5.6</v>
      </c>
      <c r="N32" s="452">
        <v>-34.1</v>
      </c>
      <c r="O32" s="508">
        <v>7.5</v>
      </c>
      <c r="P32" s="834">
        <v>-33</v>
      </c>
      <c r="Q32" s="1043">
        <v>5.6</v>
      </c>
      <c r="R32" s="987">
        <v>-25.3</v>
      </c>
    </row>
    <row r="33" spans="1:18" ht="15" customHeight="1">
      <c r="A33" s="439"/>
      <c r="B33" s="440"/>
      <c r="C33" s="440"/>
      <c r="D33" s="1003" t="s">
        <v>221</v>
      </c>
      <c r="E33" s="506">
        <v>9.4</v>
      </c>
      <c r="F33" s="507">
        <v>19.2</v>
      </c>
      <c r="G33" s="507">
        <v>28.7</v>
      </c>
      <c r="H33" s="1429">
        <v>38.200000000000003</v>
      </c>
      <c r="I33" s="449">
        <v>13.1</v>
      </c>
      <c r="J33" s="452">
        <v>39.4</v>
      </c>
      <c r="K33" s="508">
        <v>22.4</v>
      </c>
      <c r="L33" s="452">
        <v>16.7</v>
      </c>
      <c r="M33" s="508">
        <v>29</v>
      </c>
      <c r="N33" s="452">
        <v>1</v>
      </c>
      <c r="O33" s="508">
        <v>40.9</v>
      </c>
      <c r="P33" s="834">
        <v>7.1</v>
      </c>
      <c r="Q33" s="1043">
        <v>25.7</v>
      </c>
      <c r="R33" s="1049">
        <v>-37.200000000000003</v>
      </c>
    </row>
    <row r="34" spans="1:18" ht="15" customHeight="1">
      <c r="A34" s="439"/>
      <c r="B34" s="1888"/>
      <c r="C34" s="911"/>
      <c r="D34" s="1897" t="s">
        <v>508</v>
      </c>
      <c r="E34" s="1898">
        <v>1</v>
      </c>
      <c r="F34" s="1899">
        <v>1</v>
      </c>
      <c r="G34" s="1899">
        <v>1</v>
      </c>
      <c r="H34" s="1900">
        <v>1.1000000000000001</v>
      </c>
      <c r="I34" s="1901">
        <v>5.3</v>
      </c>
      <c r="J34" s="1894">
        <v>430</v>
      </c>
      <c r="K34" s="508">
        <v>5.4</v>
      </c>
      <c r="L34" s="1894">
        <v>440</v>
      </c>
      <c r="M34" s="508">
        <v>6.1</v>
      </c>
      <c r="N34" s="1894">
        <v>510</v>
      </c>
      <c r="O34" s="508">
        <v>9.9</v>
      </c>
      <c r="P34" s="1896">
        <v>800</v>
      </c>
      <c r="Q34" s="1902">
        <v>3.7</v>
      </c>
      <c r="R34" s="1903">
        <v>-62.62626262626263</v>
      </c>
    </row>
    <row r="35" spans="1:18" ht="15" customHeight="1">
      <c r="A35" s="439"/>
      <c r="B35" s="444" t="s">
        <v>233</v>
      </c>
      <c r="C35" s="456"/>
      <c r="D35" s="1030"/>
      <c r="E35" s="509">
        <v>81</v>
      </c>
      <c r="F35" s="510">
        <v>179</v>
      </c>
      <c r="G35" s="510">
        <v>257.10000000000002</v>
      </c>
      <c r="H35" s="1430">
        <v>384.6</v>
      </c>
      <c r="I35" s="446">
        <v>98.8</v>
      </c>
      <c r="J35" s="447">
        <v>22</v>
      </c>
      <c r="K35" s="505">
        <v>209.4</v>
      </c>
      <c r="L35" s="447">
        <v>17</v>
      </c>
      <c r="M35" s="505">
        <v>312.89999999999998</v>
      </c>
      <c r="N35" s="447">
        <v>21.7</v>
      </c>
      <c r="O35" s="505">
        <v>416.5</v>
      </c>
      <c r="P35" s="832">
        <v>8.3000000000000007</v>
      </c>
      <c r="Q35" s="1042">
        <v>467.1</v>
      </c>
      <c r="R35" s="989">
        <v>12.1</v>
      </c>
    </row>
    <row r="36" spans="1:18" ht="15" customHeight="1">
      <c r="A36" s="439"/>
      <c r="B36" s="440"/>
      <c r="C36" s="454"/>
      <c r="D36" s="1032" t="s">
        <v>224</v>
      </c>
      <c r="E36" s="506">
        <v>44.7</v>
      </c>
      <c r="F36" s="507">
        <v>91</v>
      </c>
      <c r="G36" s="507">
        <v>135</v>
      </c>
      <c r="H36" s="1429">
        <v>193.7</v>
      </c>
      <c r="I36" s="449">
        <v>46</v>
      </c>
      <c r="J36" s="452">
        <v>2.9</v>
      </c>
      <c r="K36" s="511">
        <v>103.9</v>
      </c>
      <c r="L36" s="452">
        <v>14.2</v>
      </c>
      <c r="M36" s="511">
        <v>171.8</v>
      </c>
      <c r="N36" s="452">
        <v>27.3</v>
      </c>
      <c r="O36" s="511">
        <v>212.3</v>
      </c>
      <c r="P36" s="834">
        <v>9.6</v>
      </c>
      <c r="Q36" s="1043">
        <v>267.3</v>
      </c>
      <c r="R36" s="987">
        <v>25.9</v>
      </c>
    </row>
    <row r="37" spans="1:18" ht="15" customHeight="1">
      <c r="A37" s="439"/>
      <c r="B37" s="440"/>
      <c r="C37" s="454"/>
      <c r="D37" s="1033" t="s">
        <v>234</v>
      </c>
      <c r="E37" s="506">
        <v>44.2</v>
      </c>
      <c r="F37" s="507">
        <v>89.7</v>
      </c>
      <c r="G37" s="507">
        <v>132.9</v>
      </c>
      <c r="H37" s="1429">
        <v>191.1</v>
      </c>
      <c r="I37" s="449">
        <v>45.2</v>
      </c>
      <c r="J37" s="452">
        <v>2.2999999999999998</v>
      </c>
      <c r="K37" s="511">
        <v>102.3</v>
      </c>
      <c r="L37" s="452">
        <v>14</v>
      </c>
      <c r="M37" s="511">
        <v>169.4</v>
      </c>
      <c r="N37" s="452">
        <v>27.5</v>
      </c>
      <c r="O37" s="511">
        <v>208.8</v>
      </c>
      <c r="P37" s="834">
        <v>9.3000000000000007</v>
      </c>
      <c r="Q37" s="1043">
        <v>262.5</v>
      </c>
      <c r="R37" s="987">
        <v>25.7</v>
      </c>
    </row>
    <row r="38" spans="1:18" ht="15" customHeight="1">
      <c r="A38" s="439"/>
      <c r="B38" s="440"/>
      <c r="C38" s="454"/>
      <c r="D38" s="1032" t="s">
        <v>225</v>
      </c>
      <c r="E38" s="506">
        <v>25.7</v>
      </c>
      <c r="F38" s="507">
        <v>63.4</v>
      </c>
      <c r="G38" s="507">
        <v>80.2</v>
      </c>
      <c r="H38" s="1429">
        <v>130.5</v>
      </c>
      <c r="I38" s="459">
        <v>31.8</v>
      </c>
      <c r="J38" s="452">
        <v>23.7</v>
      </c>
      <c r="K38" s="512">
        <v>65.099999999999994</v>
      </c>
      <c r="L38" s="452">
        <v>2.7</v>
      </c>
      <c r="M38" s="512">
        <v>86.5</v>
      </c>
      <c r="N38" s="452">
        <v>7.9</v>
      </c>
      <c r="O38" s="512">
        <v>127.5</v>
      </c>
      <c r="P38" s="834">
        <v>-2.2999999999999998</v>
      </c>
      <c r="Q38" s="1045">
        <v>109.8</v>
      </c>
      <c r="R38" s="987">
        <v>-13.9</v>
      </c>
    </row>
    <row r="39" spans="1:18" ht="15" customHeight="1">
      <c r="A39" s="439"/>
      <c r="B39" s="440"/>
      <c r="C39" s="454"/>
      <c r="D39" s="1032" t="s">
        <v>234</v>
      </c>
      <c r="E39" s="506">
        <v>24.6</v>
      </c>
      <c r="F39" s="507">
        <v>61.4</v>
      </c>
      <c r="G39" s="507">
        <v>77</v>
      </c>
      <c r="H39" s="1429">
        <v>126.2</v>
      </c>
      <c r="I39" s="459">
        <v>30.7</v>
      </c>
      <c r="J39" s="452">
        <v>24.8</v>
      </c>
      <c r="K39" s="512">
        <v>63</v>
      </c>
      <c r="L39" s="452">
        <v>2.6</v>
      </c>
      <c r="M39" s="512">
        <v>83.2</v>
      </c>
      <c r="N39" s="452">
        <v>8.1</v>
      </c>
      <c r="O39" s="512">
        <v>123.3</v>
      </c>
      <c r="P39" s="834">
        <v>-2.2999999999999998</v>
      </c>
      <c r="Q39" s="1045">
        <v>105.4</v>
      </c>
      <c r="R39" s="987">
        <v>-14.5</v>
      </c>
    </row>
    <row r="40" spans="1:18" ht="15" customHeight="1">
      <c r="A40" s="439"/>
      <c r="B40" s="440"/>
      <c r="C40" s="454"/>
      <c r="D40" s="1034" t="s">
        <v>215</v>
      </c>
      <c r="E40" s="506">
        <v>5.2</v>
      </c>
      <c r="F40" s="507">
        <v>14.6</v>
      </c>
      <c r="G40" s="507">
        <v>27</v>
      </c>
      <c r="H40" s="1429">
        <v>40.5</v>
      </c>
      <c r="I40" s="459">
        <v>16.7</v>
      </c>
      <c r="J40" s="452">
        <v>221.2</v>
      </c>
      <c r="K40" s="512">
        <v>31.4</v>
      </c>
      <c r="L40" s="452">
        <v>115.1</v>
      </c>
      <c r="M40" s="512">
        <v>37.9</v>
      </c>
      <c r="N40" s="452">
        <v>40.4</v>
      </c>
      <c r="O40" s="512">
        <v>55.7</v>
      </c>
      <c r="P40" s="834">
        <v>37.5</v>
      </c>
      <c r="Q40" s="1045">
        <v>58.9</v>
      </c>
      <c r="R40" s="987">
        <v>5.7</v>
      </c>
    </row>
    <row r="41" spans="1:18" ht="15" customHeight="1">
      <c r="A41" s="439"/>
      <c r="B41" s="440"/>
      <c r="C41" s="454"/>
      <c r="D41" s="1034" t="s">
        <v>234</v>
      </c>
      <c r="E41" s="506">
        <v>4.5999999999999996</v>
      </c>
      <c r="F41" s="507">
        <v>13.4</v>
      </c>
      <c r="G41" s="507">
        <v>25.2</v>
      </c>
      <c r="H41" s="1429">
        <v>38</v>
      </c>
      <c r="I41" s="459">
        <v>16</v>
      </c>
      <c r="J41" s="452">
        <v>247.8</v>
      </c>
      <c r="K41" s="512">
        <v>30.1</v>
      </c>
      <c r="L41" s="452">
        <v>124.6</v>
      </c>
      <c r="M41" s="512">
        <v>35.9</v>
      </c>
      <c r="N41" s="452">
        <v>42.5</v>
      </c>
      <c r="O41" s="512">
        <v>52.9</v>
      </c>
      <c r="P41" s="834">
        <v>39.200000000000003</v>
      </c>
      <c r="Q41" s="1045">
        <v>56.2</v>
      </c>
      <c r="R41" s="987">
        <v>6.2</v>
      </c>
    </row>
    <row r="42" spans="1:18" ht="15" customHeight="1">
      <c r="A42" s="439"/>
      <c r="B42" s="440"/>
      <c r="C42" s="454"/>
      <c r="D42" s="1035" t="s">
        <v>227</v>
      </c>
      <c r="E42" s="506">
        <v>1.2</v>
      </c>
      <c r="F42" s="507">
        <v>1.7</v>
      </c>
      <c r="G42" s="507">
        <v>2</v>
      </c>
      <c r="H42" s="1429">
        <v>2.8</v>
      </c>
      <c r="I42" s="459">
        <v>0.7</v>
      </c>
      <c r="J42" s="452">
        <v>-41.7</v>
      </c>
      <c r="K42" s="508">
        <v>1.1000000000000001</v>
      </c>
      <c r="L42" s="452">
        <v>-35.299999999999997</v>
      </c>
      <c r="M42" s="508">
        <v>4.3</v>
      </c>
      <c r="N42" s="452">
        <v>115</v>
      </c>
      <c r="O42" s="508">
        <v>4.2</v>
      </c>
      <c r="P42" s="834">
        <v>50</v>
      </c>
      <c r="Q42" s="1043">
        <v>6.4</v>
      </c>
      <c r="R42" s="987">
        <v>52.4</v>
      </c>
    </row>
    <row r="43" spans="1:18" ht="15" customHeight="1">
      <c r="A43" s="439"/>
      <c r="B43" s="440"/>
      <c r="C43" s="454"/>
      <c r="D43" s="1033" t="s">
        <v>234</v>
      </c>
      <c r="E43" s="506">
        <v>1.2</v>
      </c>
      <c r="F43" s="507">
        <v>1.7</v>
      </c>
      <c r="G43" s="507">
        <v>2</v>
      </c>
      <c r="H43" s="1429">
        <v>2.8</v>
      </c>
      <c r="I43" s="459">
        <v>0.7</v>
      </c>
      <c r="J43" s="452">
        <v>-41.7</v>
      </c>
      <c r="K43" s="511">
        <v>1.1000000000000001</v>
      </c>
      <c r="L43" s="452">
        <v>-35.299999999999997</v>
      </c>
      <c r="M43" s="511">
        <v>4.3</v>
      </c>
      <c r="N43" s="452">
        <v>115</v>
      </c>
      <c r="O43" s="511">
        <v>4.2</v>
      </c>
      <c r="P43" s="834">
        <v>50</v>
      </c>
      <c r="Q43" s="1043">
        <v>6.2</v>
      </c>
      <c r="R43" s="987">
        <v>47.6</v>
      </c>
    </row>
    <row r="44" spans="1:18" ht="15" customHeight="1">
      <c r="A44" s="439"/>
      <c r="B44" s="440"/>
      <c r="C44" s="454"/>
      <c r="D44" s="1035" t="s">
        <v>235</v>
      </c>
      <c r="E44" s="506">
        <v>2.4</v>
      </c>
      <c r="F44" s="507">
        <v>4.5999999999999996</v>
      </c>
      <c r="G44" s="507">
        <v>6.7</v>
      </c>
      <c r="H44" s="1429">
        <v>8.6999999999999993</v>
      </c>
      <c r="I44" s="449">
        <v>1.9</v>
      </c>
      <c r="J44" s="452">
        <v>-20.8</v>
      </c>
      <c r="K44" s="508">
        <v>3.9</v>
      </c>
      <c r="L44" s="452">
        <v>-15.2</v>
      </c>
      <c r="M44" s="508">
        <v>6</v>
      </c>
      <c r="N44" s="452">
        <v>-10.4</v>
      </c>
      <c r="O44" s="508">
        <v>8.1</v>
      </c>
      <c r="P44" s="834">
        <v>-6.9</v>
      </c>
      <c r="Q44" s="1043">
        <v>6.8</v>
      </c>
      <c r="R44" s="987">
        <v>-16</v>
      </c>
    </row>
    <row r="45" spans="1:18" ht="15" customHeight="1">
      <c r="A45" s="439"/>
      <c r="B45" s="440"/>
      <c r="C45" s="454"/>
      <c r="D45" s="1034" t="s">
        <v>232</v>
      </c>
      <c r="E45" s="506" t="s">
        <v>45</v>
      </c>
      <c r="F45" s="507" t="s">
        <v>45</v>
      </c>
      <c r="G45" s="874">
        <v>0</v>
      </c>
      <c r="H45" s="1429">
        <v>0.1</v>
      </c>
      <c r="I45" s="931">
        <v>0</v>
      </c>
      <c r="J45" s="947" t="s">
        <v>45</v>
      </c>
      <c r="K45" s="1835">
        <v>0</v>
      </c>
      <c r="L45" s="452" t="s">
        <v>45</v>
      </c>
      <c r="M45" s="512">
        <v>0.1</v>
      </c>
      <c r="N45" s="452" t="s">
        <v>45</v>
      </c>
      <c r="O45" s="512">
        <v>0.1</v>
      </c>
      <c r="P45" s="948" t="s">
        <v>226</v>
      </c>
      <c r="Q45" s="1043">
        <v>1.8</v>
      </c>
      <c r="R45" s="987" t="s">
        <v>502</v>
      </c>
    </row>
    <row r="46" spans="1:18" ht="15" customHeight="1">
      <c r="A46" s="462"/>
      <c r="B46" s="463"/>
      <c r="C46" s="464"/>
      <c r="D46" s="1036" t="s">
        <v>504</v>
      </c>
      <c r="E46" s="1425">
        <v>1.9</v>
      </c>
      <c r="F46" s="1426">
        <v>3.7</v>
      </c>
      <c r="G46" s="1426">
        <v>6.2</v>
      </c>
      <c r="H46" s="1431">
        <v>8.3000000000000007</v>
      </c>
      <c r="I46" s="466">
        <v>1.8</v>
      </c>
      <c r="J46" s="467">
        <v>-5.3</v>
      </c>
      <c r="K46" s="513">
        <v>3.9</v>
      </c>
      <c r="L46" s="467">
        <v>5.4</v>
      </c>
      <c r="M46" s="513">
        <v>6.2</v>
      </c>
      <c r="N46" s="467" t="s">
        <v>45</v>
      </c>
      <c r="O46" s="513">
        <v>8.5</v>
      </c>
      <c r="P46" s="835">
        <v>2.4</v>
      </c>
      <c r="Q46" s="1046">
        <v>16.100000000000001</v>
      </c>
      <c r="R46" s="987">
        <v>89.4</v>
      </c>
    </row>
    <row r="47" spans="1:18" ht="15" customHeight="1">
      <c r="A47" s="468" t="s">
        <v>47</v>
      </c>
      <c r="B47" s="469"/>
      <c r="C47" s="469"/>
      <c r="D47" s="1037"/>
      <c r="E47" s="497">
        <v>25.7</v>
      </c>
      <c r="F47" s="498">
        <v>51.2</v>
      </c>
      <c r="G47" s="498">
        <v>84.6</v>
      </c>
      <c r="H47" s="516">
        <v>128.6</v>
      </c>
      <c r="I47" s="470">
        <v>20.7</v>
      </c>
      <c r="J47" s="471">
        <v>-19.5</v>
      </c>
      <c r="K47" s="514">
        <v>56.6</v>
      </c>
      <c r="L47" s="471">
        <v>10.5</v>
      </c>
      <c r="M47" s="514">
        <v>95.5</v>
      </c>
      <c r="N47" s="471">
        <v>12.9</v>
      </c>
      <c r="O47" s="514">
        <v>136.9</v>
      </c>
      <c r="P47" s="836">
        <v>6.5</v>
      </c>
      <c r="Q47" s="1040">
        <v>148</v>
      </c>
      <c r="R47" s="990">
        <v>8.1</v>
      </c>
    </row>
    <row r="48" spans="1:18" ht="5.25" customHeight="1">
      <c r="A48" s="472"/>
      <c r="B48" s="473"/>
      <c r="C48" s="473"/>
      <c r="D48" s="473"/>
      <c r="E48" s="473" t="s">
        <v>118</v>
      </c>
      <c r="F48" s="473" t="s">
        <v>118</v>
      </c>
      <c r="G48" s="473" t="s">
        <v>118</v>
      </c>
      <c r="H48" s="473" t="s">
        <v>118</v>
      </c>
      <c r="I48" s="1024" t="s">
        <v>118</v>
      </c>
      <c r="J48" s="1025"/>
      <c r="K48" s="1026"/>
      <c r="L48" s="1025"/>
      <c r="M48" s="1026"/>
      <c r="N48" s="1025"/>
      <c r="O48" s="1026"/>
      <c r="P48" s="1027"/>
      <c r="Q48" s="1047"/>
      <c r="R48" s="991"/>
    </row>
    <row r="49" spans="1:18" ht="15" customHeight="1">
      <c r="A49" s="476" t="s">
        <v>44</v>
      </c>
      <c r="B49" s="477"/>
      <c r="C49" s="477"/>
      <c r="D49" s="477"/>
      <c r="E49" s="497">
        <v>268.39999999999998</v>
      </c>
      <c r="F49" s="498">
        <v>504</v>
      </c>
      <c r="G49" s="498">
        <v>729.3</v>
      </c>
      <c r="H49" s="516">
        <v>1167.8</v>
      </c>
      <c r="I49" s="435">
        <v>312.2</v>
      </c>
      <c r="J49" s="436">
        <v>16.3</v>
      </c>
      <c r="K49" s="499">
        <v>579.70000000000005</v>
      </c>
      <c r="L49" s="436">
        <v>15</v>
      </c>
      <c r="M49" s="499">
        <v>837.6</v>
      </c>
      <c r="N49" s="436">
        <v>14.8</v>
      </c>
      <c r="O49" s="499">
        <v>1111.4000000000001</v>
      </c>
      <c r="P49" s="830">
        <v>-4.8</v>
      </c>
      <c r="Q49" s="1023">
        <v>1070</v>
      </c>
      <c r="R49" s="992">
        <v>-3.7</v>
      </c>
    </row>
    <row r="50" spans="1:18" ht="15" customHeight="1">
      <c r="A50" s="481"/>
      <c r="B50" s="482" t="s">
        <v>209</v>
      </c>
      <c r="C50" s="483"/>
      <c r="D50" s="483"/>
      <c r="E50" s="518">
        <v>162.5</v>
      </c>
      <c r="F50" s="519">
        <v>274.7</v>
      </c>
      <c r="G50" s="519">
        <v>388.9</v>
      </c>
      <c r="H50" s="517">
        <v>657.1</v>
      </c>
      <c r="I50" s="1048">
        <v>193.1</v>
      </c>
      <c r="J50" s="486">
        <v>18.8</v>
      </c>
      <c r="K50" s="926">
        <v>314.2</v>
      </c>
      <c r="L50" s="486">
        <v>14.4</v>
      </c>
      <c r="M50" s="926">
        <v>430.1</v>
      </c>
      <c r="N50" s="486">
        <v>10.6</v>
      </c>
      <c r="O50" s="926">
        <v>559.29999999999995</v>
      </c>
      <c r="P50" s="1872">
        <v>-14.9</v>
      </c>
      <c r="Q50" s="1863">
        <v>456.5</v>
      </c>
      <c r="R50" s="1864">
        <v>-18.399999999999999</v>
      </c>
    </row>
    <row r="51" spans="1:18" ht="15" customHeight="1" thickBot="1">
      <c r="A51" s="487"/>
      <c r="B51" s="488" t="s">
        <v>233</v>
      </c>
      <c r="C51" s="489"/>
      <c r="D51" s="489"/>
      <c r="E51" s="521">
        <v>105.9</v>
      </c>
      <c r="F51" s="522">
        <v>229.3</v>
      </c>
      <c r="G51" s="1841">
        <v>340.5</v>
      </c>
      <c r="H51" s="520">
        <v>510.8</v>
      </c>
      <c r="I51" s="1028">
        <v>119.1</v>
      </c>
      <c r="J51" s="492">
        <v>12.5</v>
      </c>
      <c r="K51" s="929">
        <v>265.39999999999998</v>
      </c>
      <c r="L51" s="492">
        <v>15.7</v>
      </c>
      <c r="M51" s="929">
        <v>407.5</v>
      </c>
      <c r="N51" s="492">
        <v>19.7</v>
      </c>
      <c r="O51" s="929">
        <v>552.1</v>
      </c>
      <c r="P51" s="1873">
        <v>8.1</v>
      </c>
      <c r="Q51" s="1865">
        <v>613.5</v>
      </c>
      <c r="R51" s="1866">
        <v>11.1</v>
      </c>
    </row>
    <row r="52" spans="1:18">
      <c r="E52" s="428"/>
      <c r="F52" s="428"/>
      <c r="G52" s="428"/>
      <c r="H52" s="428"/>
      <c r="I52" s="428"/>
      <c r="J52" s="428"/>
    </row>
    <row r="53" spans="1:18">
      <c r="A53" s="85" t="s">
        <v>125</v>
      </c>
    </row>
    <row r="54" spans="1:18">
      <c r="A54" s="85" t="s">
        <v>126</v>
      </c>
    </row>
    <row r="55" spans="1:18">
      <c r="A55" s="1874" t="s">
        <v>505</v>
      </c>
      <c r="B55" s="1874"/>
      <c r="C55" s="1874"/>
      <c r="D55" s="1874"/>
      <c r="E55" s="1875"/>
      <c r="F55" s="1875"/>
      <c r="G55" s="1875"/>
      <c r="H55" s="1875"/>
      <c r="I55" s="1876"/>
      <c r="J55" s="1877"/>
    </row>
    <row r="57" spans="1:18">
      <c r="I57" s="438"/>
      <c r="J57" s="438"/>
      <c r="K57" s="438"/>
      <c r="L57" s="438"/>
      <c r="M57" s="438"/>
      <c r="N57" s="438"/>
      <c r="O57" s="438"/>
      <c r="P57" s="438"/>
      <c r="Q57" s="438"/>
      <c r="R57" s="438"/>
    </row>
    <row r="61" spans="1:18">
      <c r="E61" s="438"/>
      <c r="F61" s="438"/>
      <c r="G61" s="438"/>
      <c r="H61" s="438"/>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FY2023(IFRS)　　　7</oddHeader>
  </headerFooter>
  <customProperties>
    <customPr name="_pios_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428" customWidth="1"/>
    <col min="2" max="2" width="20.625" style="614" customWidth="1"/>
    <col min="3" max="3" width="6.375" style="614" customWidth="1"/>
    <col min="4" max="18" width="8.75" style="428" customWidth="1"/>
    <col min="19" max="19" width="2.25" style="428" customWidth="1"/>
    <col min="20" max="16384" width="9" style="428"/>
  </cols>
  <sheetData>
    <row r="1" spans="1:23" ht="15" customHeight="1">
      <c r="A1" s="523"/>
      <c r="B1" s="524"/>
      <c r="C1" s="524"/>
      <c r="D1" s="525"/>
      <c r="E1" s="525"/>
      <c r="F1" s="525"/>
      <c r="G1" s="525"/>
      <c r="H1" s="525"/>
      <c r="I1" s="525"/>
      <c r="J1" s="526"/>
      <c r="K1" s="525"/>
      <c r="L1" s="525"/>
      <c r="M1" s="526"/>
      <c r="N1" s="524"/>
      <c r="O1" s="525"/>
      <c r="P1" s="526"/>
      <c r="Q1" s="6"/>
      <c r="R1" s="281"/>
    </row>
    <row r="2" spans="1:23" ht="15" customHeight="1">
      <c r="A2" s="527" t="s">
        <v>238</v>
      </c>
      <c r="B2" s="524"/>
      <c r="C2" s="524"/>
      <c r="D2" s="525"/>
      <c r="E2" s="525"/>
      <c r="F2" s="525"/>
      <c r="G2" s="525"/>
      <c r="H2" s="525"/>
      <c r="I2" s="525"/>
      <c r="J2" s="525"/>
      <c r="K2" s="525"/>
      <c r="L2" s="525"/>
      <c r="M2" s="525"/>
      <c r="N2" s="525"/>
      <c r="O2" s="525"/>
      <c r="P2" s="525"/>
      <c r="Q2" s="525"/>
      <c r="R2" s="525"/>
    </row>
    <row r="3" spans="1:23" ht="15" customHeight="1" thickBot="1">
      <c r="A3" s="525"/>
      <c r="B3" s="524"/>
      <c r="C3" s="524"/>
      <c r="D3" s="525"/>
      <c r="E3" s="525"/>
      <c r="F3" s="525"/>
      <c r="G3" s="525"/>
      <c r="H3" s="525"/>
      <c r="I3" s="525"/>
      <c r="J3" s="524"/>
      <c r="K3" s="525"/>
      <c r="L3" s="525"/>
      <c r="M3" s="524"/>
      <c r="N3" s="525"/>
      <c r="O3" s="525"/>
      <c r="P3" s="524"/>
      <c r="Q3" s="431"/>
      <c r="R3" s="431" t="s">
        <v>38</v>
      </c>
    </row>
    <row r="4" spans="1:23" ht="15" customHeight="1">
      <c r="A4" s="2016"/>
      <c r="B4" s="2017"/>
      <c r="C4" s="2018"/>
      <c r="D4" s="2022" t="s">
        <v>31</v>
      </c>
      <c r="E4" s="2023"/>
      <c r="F4" s="2023"/>
      <c r="G4" s="2024"/>
      <c r="H4" s="2025" t="s">
        <v>187</v>
      </c>
      <c r="I4" s="2026"/>
      <c r="J4" s="2026"/>
      <c r="K4" s="2026"/>
      <c r="L4" s="2026"/>
      <c r="M4" s="2026"/>
      <c r="N4" s="2026"/>
      <c r="O4" s="2026"/>
      <c r="P4" s="2026"/>
      <c r="Q4" s="2026"/>
      <c r="R4" s="2027"/>
    </row>
    <row r="5" spans="1:23" ht="15" customHeight="1">
      <c r="A5" s="2019"/>
      <c r="B5" s="2020"/>
      <c r="C5" s="2021"/>
      <c r="D5" s="2028">
        <v>2022</v>
      </c>
      <c r="E5" s="2029" t="s">
        <v>239</v>
      </c>
      <c r="F5" s="2029" t="s">
        <v>239</v>
      </c>
      <c r="G5" s="2030" t="s">
        <v>239</v>
      </c>
      <c r="H5" s="2031">
        <v>2023</v>
      </c>
      <c r="I5" s="2032" t="s">
        <v>239</v>
      </c>
      <c r="J5" s="2032" t="s">
        <v>239</v>
      </c>
      <c r="K5" s="2032" t="s">
        <v>239</v>
      </c>
      <c r="L5" s="2032" t="s">
        <v>239</v>
      </c>
      <c r="M5" s="2032" t="s">
        <v>239</v>
      </c>
      <c r="N5" s="2032" t="s">
        <v>239</v>
      </c>
      <c r="O5" s="2032" t="s">
        <v>239</v>
      </c>
      <c r="P5" s="2032" t="s">
        <v>239</v>
      </c>
      <c r="Q5" s="2032" t="s">
        <v>239</v>
      </c>
      <c r="R5" s="2033" t="s">
        <v>239</v>
      </c>
    </row>
    <row r="6" spans="1:23" s="538" customFormat="1" ht="15" customHeight="1">
      <c r="A6" s="2019"/>
      <c r="B6" s="2020"/>
      <c r="C6" s="2021"/>
      <c r="D6" s="528" t="s">
        <v>240</v>
      </c>
      <c r="E6" s="529" t="s">
        <v>241</v>
      </c>
      <c r="F6" s="529" t="s">
        <v>242</v>
      </c>
      <c r="G6" s="530" t="s">
        <v>243</v>
      </c>
      <c r="H6" s="531" t="s">
        <v>240</v>
      </c>
      <c r="I6" s="532" t="s">
        <v>509</v>
      </c>
      <c r="J6" s="533" t="s">
        <v>510</v>
      </c>
      <c r="K6" s="534" t="s">
        <v>241</v>
      </c>
      <c r="L6" s="535" t="s">
        <v>511</v>
      </c>
      <c r="M6" s="535" t="s">
        <v>510</v>
      </c>
      <c r="N6" s="534" t="s">
        <v>242</v>
      </c>
      <c r="O6" s="535" t="s">
        <v>512</v>
      </c>
      <c r="P6" s="535" t="s">
        <v>510</v>
      </c>
      <c r="Q6" s="536" t="s">
        <v>243</v>
      </c>
      <c r="R6" s="537" t="s">
        <v>510</v>
      </c>
    </row>
    <row r="7" spans="1:23" ht="15" customHeight="1">
      <c r="A7" s="539" t="s">
        <v>248</v>
      </c>
      <c r="B7" s="540"/>
      <c r="C7" s="540"/>
      <c r="D7" s="541">
        <v>256.89999999999998</v>
      </c>
      <c r="E7" s="542">
        <v>225.1</v>
      </c>
      <c r="F7" s="542">
        <v>213.1</v>
      </c>
      <c r="G7" s="543">
        <v>436.4</v>
      </c>
      <c r="H7" s="544">
        <v>304.5</v>
      </c>
      <c r="I7" s="545">
        <v>47.6</v>
      </c>
      <c r="J7" s="542">
        <v>-131.9</v>
      </c>
      <c r="K7" s="807">
        <v>246</v>
      </c>
      <c r="L7" s="542">
        <v>20.9</v>
      </c>
      <c r="M7" s="542">
        <v>-190.4</v>
      </c>
      <c r="N7" s="807">
        <v>260</v>
      </c>
      <c r="O7" s="542">
        <v>46.9</v>
      </c>
      <c r="P7" s="542">
        <v>-176.4</v>
      </c>
      <c r="Q7" s="807">
        <v>252.5</v>
      </c>
      <c r="R7" s="546">
        <v>-183.9</v>
      </c>
      <c r="T7" s="547"/>
      <c r="U7" s="547"/>
      <c r="V7" s="547"/>
      <c r="W7" s="547"/>
    </row>
    <row r="8" spans="1:23" ht="15" customHeight="1">
      <c r="A8" s="548" t="s">
        <v>249</v>
      </c>
      <c r="B8" s="549"/>
      <c r="C8" s="549"/>
      <c r="D8" s="550">
        <v>225.5</v>
      </c>
      <c r="E8" s="551">
        <v>218.5</v>
      </c>
      <c r="F8" s="551">
        <v>313</v>
      </c>
      <c r="G8" s="552">
        <v>292.2</v>
      </c>
      <c r="H8" s="553">
        <v>278.89999999999998</v>
      </c>
      <c r="I8" s="551">
        <v>53.4</v>
      </c>
      <c r="J8" s="551">
        <v>-13.3</v>
      </c>
      <c r="K8" s="561">
        <v>266.39999999999998</v>
      </c>
      <c r="L8" s="551">
        <v>47.9</v>
      </c>
      <c r="M8" s="551">
        <v>-25.8</v>
      </c>
      <c r="N8" s="561">
        <v>277.5</v>
      </c>
      <c r="O8" s="551">
        <v>-35.5</v>
      </c>
      <c r="P8" s="551">
        <v>-14.7</v>
      </c>
      <c r="Q8" s="561">
        <v>273.5</v>
      </c>
      <c r="R8" s="552">
        <v>-18.7</v>
      </c>
      <c r="T8" s="547"/>
      <c r="U8" s="547"/>
      <c r="V8" s="547"/>
      <c r="W8" s="547"/>
    </row>
    <row r="9" spans="1:23" ht="15" customHeight="1">
      <c r="A9" s="548" t="s">
        <v>250</v>
      </c>
      <c r="B9" s="549"/>
      <c r="C9" s="549"/>
      <c r="D9" s="550">
        <v>-111.2</v>
      </c>
      <c r="E9" s="551">
        <v>-60.3</v>
      </c>
      <c r="F9" s="551">
        <v>-148.69999999999999</v>
      </c>
      <c r="G9" s="552">
        <v>-144.1</v>
      </c>
      <c r="H9" s="553">
        <v>-112.5</v>
      </c>
      <c r="I9" s="551">
        <v>-1.3</v>
      </c>
      <c r="J9" s="551">
        <v>31.6</v>
      </c>
      <c r="K9" s="561">
        <v>-42.9</v>
      </c>
      <c r="L9" s="551">
        <v>17.399999999999999</v>
      </c>
      <c r="M9" s="551">
        <v>101.2</v>
      </c>
      <c r="N9" s="561">
        <v>-53.9</v>
      </c>
      <c r="O9" s="551">
        <v>94.8</v>
      </c>
      <c r="P9" s="551">
        <v>90.2</v>
      </c>
      <c r="Q9" s="561">
        <v>-54.2</v>
      </c>
      <c r="R9" s="552">
        <v>89.9</v>
      </c>
      <c r="T9" s="547"/>
      <c r="U9" s="547"/>
      <c r="V9" s="547"/>
      <c r="W9" s="547"/>
    </row>
    <row r="10" spans="1:23" ht="15" customHeight="1">
      <c r="A10" s="548" t="s">
        <v>251</v>
      </c>
      <c r="B10" s="549"/>
      <c r="C10" s="549"/>
      <c r="D10" s="550">
        <v>52.9</v>
      </c>
      <c r="E10" s="551">
        <v>-13.3</v>
      </c>
      <c r="F10" s="551">
        <v>-11.2</v>
      </c>
      <c r="G10" s="552">
        <v>-33</v>
      </c>
      <c r="H10" s="553">
        <v>-56.6</v>
      </c>
      <c r="I10" s="551">
        <v>-109.5</v>
      </c>
      <c r="J10" s="551">
        <v>-23.6</v>
      </c>
      <c r="K10" s="561">
        <v>-45.6</v>
      </c>
      <c r="L10" s="551">
        <v>-32.299999999999997</v>
      </c>
      <c r="M10" s="551">
        <v>-12.6</v>
      </c>
      <c r="N10" s="561">
        <v>-51.5</v>
      </c>
      <c r="O10" s="551">
        <v>-40.299999999999997</v>
      </c>
      <c r="P10" s="551">
        <v>-18.5</v>
      </c>
      <c r="Q10" s="561">
        <v>-49.2</v>
      </c>
      <c r="R10" s="552">
        <v>-16.2</v>
      </c>
      <c r="T10" s="547"/>
      <c r="U10" s="547"/>
      <c r="V10" s="547"/>
      <c r="W10" s="547"/>
    </row>
    <row r="11" spans="1:23" ht="15" customHeight="1">
      <c r="A11" s="554"/>
      <c r="B11" s="555"/>
      <c r="C11" s="555" t="s">
        <v>252</v>
      </c>
      <c r="D11" s="556">
        <v>424.1</v>
      </c>
      <c r="E11" s="557">
        <v>369.9</v>
      </c>
      <c r="F11" s="557">
        <v>366.2</v>
      </c>
      <c r="G11" s="558">
        <v>551.6</v>
      </c>
      <c r="H11" s="559">
        <v>414.2</v>
      </c>
      <c r="I11" s="557">
        <v>-9.9</v>
      </c>
      <c r="J11" s="557">
        <v>-137.4</v>
      </c>
      <c r="K11" s="808">
        <v>423.9</v>
      </c>
      <c r="L11" s="557">
        <v>54</v>
      </c>
      <c r="M11" s="557">
        <v>-127.7</v>
      </c>
      <c r="N11" s="808">
        <v>432.1</v>
      </c>
      <c r="O11" s="557">
        <v>65.900000000000006</v>
      </c>
      <c r="P11" s="557">
        <v>-119.5</v>
      </c>
      <c r="Q11" s="808">
        <v>422.6</v>
      </c>
      <c r="R11" s="558">
        <v>-129</v>
      </c>
      <c r="T11" s="547"/>
      <c r="U11" s="547"/>
      <c r="V11" s="547"/>
      <c r="W11" s="547"/>
    </row>
    <row r="12" spans="1:23" ht="15" customHeight="1">
      <c r="A12" s="548" t="s">
        <v>253</v>
      </c>
      <c r="B12" s="549"/>
      <c r="C12" s="549"/>
      <c r="D12" s="550">
        <v>348.4</v>
      </c>
      <c r="E12" s="551">
        <v>354.8</v>
      </c>
      <c r="F12" s="551">
        <v>361.1</v>
      </c>
      <c r="G12" s="552">
        <v>375.3</v>
      </c>
      <c r="H12" s="553">
        <v>389.1</v>
      </c>
      <c r="I12" s="551">
        <v>40.700000000000003</v>
      </c>
      <c r="J12" s="551">
        <v>13.8</v>
      </c>
      <c r="K12" s="561">
        <v>395.6</v>
      </c>
      <c r="L12" s="551">
        <v>40.799999999999997</v>
      </c>
      <c r="M12" s="551">
        <v>20.3</v>
      </c>
      <c r="N12" s="561">
        <v>406</v>
      </c>
      <c r="O12" s="551">
        <v>44.9</v>
      </c>
      <c r="P12" s="551">
        <v>30.7</v>
      </c>
      <c r="Q12" s="561">
        <v>409.9</v>
      </c>
      <c r="R12" s="552">
        <v>34.6</v>
      </c>
      <c r="T12" s="547"/>
      <c r="U12" s="547"/>
      <c r="V12" s="547"/>
      <c r="W12" s="547"/>
    </row>
    <row r="13" spans="1:23" ht="15" customHeight="1">
      <c r="A13" s="548" t="s">
        <v>254</v>
      </c>
      <c r="B13" s="549"/>
      <c r="C13" s="549"/>
      <c r="D13" s="560">
        <v>12.8</v>
      </c>
      <c r="E13" s="561">
        <v>12.1</v>
      </c>
      <c r="F13" s="561">
        <v>12.1</v>
      </c>
      <c r="G13" s="562">
        <v>11.3</v>
      </c>
      <c r="H13" s="553">
        <v>10.7</v>
      </c>
      <c r="I13" s="551">
        <v>-2.1</v>
      </c>
      <c r="J13" s="551">
        <v>-0.6</v>
      </c>
      <c r="K13" s="561">
        <v>10.199999999999999</v>
      </c>
      <c r="L13" s="551">
        <v>-1.9</v>
      </c>
      <c r="M13" s="551">
        <v>-1.1000000000000001</v>
      </c>
      <c r="N13" s="561">
        <v>11.8</v>
      </c>
      <c r="O13" s="551">
        <v>-0.3</v>
      </c>
      <c r="P13" s="551">
        <v>0.5</v>
      </c>
      <c r="Q13" s="561">
        <v>10.8</v>
      </c>
      <c r="R13" s="552">
        <v>-0.5</v>
      </c>
      <c r="T13" s="547"/>
      <c r="U13" s="547"/>
      <c r="V13" s="547"/>
      <c r="W13" s="547"/>
    </row>
    <row r="14" spans="1:23" ht="15" customHeight="1">
      <c r="A14" s="548" t="s">
        <v>255</v>
      </c>
      <c r="B14" s="549"/>
      <c r="C14" s="549"/>
      <c r="D14" s="550">
        <v>24.9</v>
      </c>
      <c r="E14" s="551">
        <v>25.5</v>
      </c>
      <c r="F14" s="551">
        <v>26.3</v>
      </c>
      <c r="G14" s="552">
        <v>25.1</v>
      </c>
      <c r="H14" s="553">
        <v>19.7</v>
      </c>
      <c r="I14" s="551">
        <v>-5.2</v>
      </c>
      <c r="J14" s="551">
        <v>-5.4</v>
      </c>
      <c r="K14" s="561">
        <v>20.7</v>
      </c>
      <c r="L14" s="551">
        <v>-4.8</v>
      </c>
      <c r="M14" s="551">
        <v>-4.4000000000000004</v>
      </c>
      <c r="N14" s="561">
        <v>20</v>
      </c>
      <c r="O14" s="551">
        <v>-6.3</v>
      </c>
      <c r="P14" s="551">
        <v>-5.0999999999999996</v>
      </c>
      <c r="Q14" s="561">
        <v>19.899999999999999</v>
      </c>
      <c r="R14" s="552">
        <v>-5.2</v>
      </c>
      <c r="T14" s="547"/>
      <c r="U14" s="547"/>
      <c r="V14" s="547"/>
      <c r="W14" s="547"/>
    </row>
    <row r="15" spans="1:23" ht="15" customHeight="1">
      <c r="A15" s="548" t="s">
        <v>256</v>
      </c>
      <c r="B15" s="549"/>
      <c r="C15" s="549"/>
      <c r="D15" s="550">
        <v>24.8</v>
      </c>
      <c r="E15" s="551">
        <v>26.3</v>
      </c>
      <c r="F15" s="551">
        <v>33.200000000000003</v>
      </c>
      <c r="G15" s="552">
        <v>36</v>
      </c>
      <c r="H15" s="553">
        <v>42.1</v>
      </c>
      <c r="I15" s="551">
        <v>17.3</v>
      </c>
      <c r="J15" s="551">
        <v>6.1</v>
      </c>
      <c r="K15" s="561">
        <v>42.5</v>
      </c>
      <c r="L15" s="551">
        <v>16.2</v>
      </c>
      <c r="M15" s="551">
        <v>6.5</v>
      </c>
      <c r="N15" s="561">
        <v>37</v>
      </c>
      <c r="O15" s="551">
        <v>3.8</v>
      </c>
      <c r="P15" s="551">
        <v>1</v>
      </c>
      <c r="Q15" s="561">
        <v>37.799999999999997</v>
      </c>
      <c r="R15" s="552">
        <v>1.8</v>
      </c>
      <c r="T15" s="547"/>
      <c r="U15" s="547"/>
      <c r="V15" s="547"/>
      <c r="W15" s="547"/>
    </row>
    <row r="16" spans="1:23" ht="15" customHeight="1">
      <c r="A16" s="554"/>
      <c r="B16" s="555"/>
      <c r="C16" s="555" t="s">
        <v>257</v>
      </c>
      <c r="D16" s="556">
        <v>410.9</v>
      </c>
      <c r="E16" s="557">
        <v>418.7</v>
      </c>
      <c r="F16" s="557">
        <v>432.8</v>
      </c>
      <c r="G16" s="558">
        <v>447.8</v>
      </c>
      <c r="H16" s="559">
        <v>461.5</v>
      </c>
      <c r="I16" s="557">
        <v>50.6</v>
      </c>
      <c r="J16" s="557">
        <v>13.7</v>
      </c>
      <c r="K16" s="808">
        <v>468.9</v>
      </c>
      <c r="L16" s="557">
        <v>50.2</v>
      </c>
      <c r="M16" s="557">
        <v>21.1</v>
      </c>
      <c r="N16" s="808">
        <v>474.8</v>
      </c>
      <c r="O16" s="557">
        <v>42</v>
      </c>
      <c r="P16" s="557">
        <v>27</v>
      </c>
      <c r="Q16" s="808">
        <v>478.3</v>
      </c>
      <c r="R16" s="558">
        <v>30.5</v>
      </c>
      <c r="T16" s="547"/>
      <c r="U16" s="547"/>
      <c r="V16" s="547"/>
      <c r="W16" s="547"/>
    </row>
    <row r="17" spans="1:23" ht="15" customHeight="1">
      <c r="A17" s="563"/>
      <c r="B17" s="564"/>
      <c r="C17" s="564" t="s">
        <v>258</v>
      </c>
      <c r="D17" s="565">
        <v>834.9</v>
      </c>
      <c r="E17" s="566">
        <v>788.6</v>
      </c>
      <c r="F17" s="566">
        <v>799</v>
      </c>
      <c r="G17" s="567">
        <v>999.3</v>
      </c>
      <c r="H17" s="568">
        <v>875.8</v>
      </c>
      <c r="I17" s="566">
        <v>40.9</v>
      </c>
      <c r="J17" s="566">
        <v>-123.5</v>
      </c>
      <c r="K17" s="809">
        <v>892.8</v>
      </c>
      <c r="L17" s="566">
        <v>104.2</v>
      </c>
      <c r="M17" s="566">
        <v>-106.5</v>
      </c>
      <c r="N17" s="809">
        <v>907</v>
      </c>
      <c r="O17" s="566">
        <v>108</v>
      </c>
      <c r="P17" s="566">
        <v>-92.3</v>
      </c>
      <c r="Q17" s="809">
        <v>900.9</v>
      </c>
      <c r="R17" s="567">
        <v>-98.4</v>
      </c>
      <c r="T17" s="547"/>
      <c r="U17" s="547"/>
      <c r="V17" s="547"/>
      <c r="W17" s="547"/>
    </row>
    <row r="18" spans="1:23" ht="15" customHeight="1">
      <c r="A18" s="548" t="s">
        <v>259</v>
      </c>
      <c r="B18" s="549"/>
      <c r="C18" s="549"/>
      <c r="D18" s="938" t="s">
        <v>45</v>
      </c>
      <c r="E18" s="939" t="s">
        <v>45</v>
      </c>
      <c r="F18" s="939" t="s">
        <v>45</v>
      </c>
      <c r="G18" s="939" t="s">
        <v>45</v>
      </c>
      <c r="H18" s="940" t="s">
        <v>45</v>
      </c>
      <c r="I18" s="939" t="s">
        <v>45</v>
      </c>
      <c r="J18" s="939" t="s">
        <v>45</v>
      </c>
      <c r="K18" s="1797" t="s">
        <v>45</v>
      </c>
      <c r="L18" s="561" t="s">
        <v>45</v>
      </c>
      <c r="M18" s="561" t="s">
        <v>45</v>
      </c>
      <c r="N18" s="561" t="s">
        <v>45</v>
      </c>
      <c r="O18" s="561" t="s">
        <v>45</v>
      </c>
      <c r="P18" s="561" t="s">
        <v>45</v>
      </c>
      <c r="Q18" s="561" t="s">
        <v>45</v>
      </c>
      <c r="R18" s="934" t="s">
        <v>45</v>
      </c>
      <c r="S18" s="886"/>
      <c r="T18" s="547"/>
      <c r="U18" s="547"/>
      <c r="V18" s="547"/>
      <c r="W18" s="547"/>
    </row>
    <row r="19" spans="1:23" ht="15" customHeight="1">
      <c r="A19" s="548" t="s">
        <v>260</v>
      </c>
      <c r="B19" s="549"/>
      <c r="C19" s="549"/>
      <c r="D19" s="550">
        <v>201.3</v>
      </c>
      <c r="E19" s="551">
        <v>231.9</v>
      </c>
      <c r="F19" s="551">
        <v>271.3</v>
      </c>
      <c r="G19" s="552">
        <v>280.89999999999998</v>
      </c>
      <c r="H19" s="553">
        <v>306.89999999999998</v>
      </c>
      <c r="I19" s="551">
        <v>105.6</v>
      </c>
      <c r="J19" s="551">
        <v>26</v>
      </c>
      <c r="K19" s="561">
        <v>300</v>
      </c>
      <c r="L19" s="551">
        <v>68.099999999999994</v>
      </c>
      <c r="M19" s="551">
        <v>19.100000000000001</v>
      </c>
      <c r="N19" s="561">
        <v>287.39999999999998</v>
      </c>
      <c r="O19" s="551">
        <v>16.100000000000001</v>
      </c>
      <c r="P19" s="551">
        <v>6.5</v>
      </c>
      <c r="Q19" s="561">
        <v>280.3</v>
      </c>
      <c r="R19" s="572">
        <v>-0.6</v>
      </c>
      <c r="T19" s="547"/>
      <c r="U19" s="547"/>
      <c r="V19" s="547"/>
      <c r="W19" s="547"/>
    </row>
    <row r="20" spans="1:23" ht="15" customHeight="1">
      <c r="A20" s="548" t="s">
        <v>261</v>
      </c>
      <c r="B20" s="549"/>
      <c r="C20" s="549"/>
      <c r="D20" s="550">
        <v>230.5</v>
      </c>
      <c r="E20" s="551">
        <v>360.3</v>
      </c>
      <c r="F20" s="551">
        <v>274</v>
      </c>
      <c r="G20" s="552">
        <v>222.2</v>
      </c>
      <c r="H20" s="553">
        <v>247.7</v>
      </c>
      <c r="I20" s="551">
        <v>17.2</v>
      </c>
      <c r="J20" s="551">
        <v>25.5</v>
      </c>
      <c r="K20" s="561">
        <v>365</v>
      </c>
      <c r="L20" s="551">
        <v>4.7</v>
      </c>
      <c r="M20" s="551">
        <v>142.80000000000001</v>
      </c>
      <c r="N20" s="561">
        <v>331.3</v>
      </c>
      <c r="O20" s="551">
        <v>57.3</v>
      </c>
      <c r="P20" s="551">
        <v>109.1</v>
      </c>
      <c r="Q20" s="561">
        <v>458.7</v>
      </c>
      <c r="R20" s="552">
        <v>236.5</v>
      </c>
      <c r="T20" s="547"/>
      <c r="U20" s="547"/>
      <c r="V20" s="547"/>
      <c r="W20" s="547"/>
    </row>
    <row r="21" spans="1:23" ht="15" customHeight="1">
      <c r="A21" s="554"/>
      <c r="B21" s="555"/>
      <c r="C21" s="555" t="s">
        <v>262</v>
      </c>
      <c r="D21" s="569">
        <v>431.8</v>
      </c>
      <c r="E21" s="557">
        <v>592.20000000000005</v>
      </c>
      <c r="F21" s="557">
        <v>545.29999999999995</v>
      </c>
      <c r="G21" s="558">
        <v>503.1</v>
      </c>
      <c r="H21" s="570">
        <v>554.6</v>
      </c>
      <c r="I21" s="557">
        <v>122.8</v>
      </c>
      <c r="J21" s="557">
        <v>51.5</v>
      </c>
      <c r="K21" s="808">
        <v>665</v>
      </c>
      <c r="L21" s="557">
        <v>72.8</v>
      </c>
      <c r="M21" s="557">
        <v>161.9</v>
      </c>
      <c r="N21" s="808">
        <v>618.79999999999995</v>
      </c>
      <c r="O21" s="557">
        <v>73.5</v>
      </c>
      <c r="P21" s="557">
        <v>115.7</v>
      </c>
      <c r="Q21" s="808">
        <v>739</v>
      </c>
      <c r="R21" s="558">
        <v>235.9</v>
      </c>
      <c r="T21" s="547"/>
      <c r="U21" s="547"/>
      <c r="V21" s="547"/>
      <c r="W21" s="547"/>
    </row>
    <row r="22" spans="1:23" ht="15" customHeight="1">
      <c r="A22" s="548" t="s">
        <v>263</v>
      </c>
      <c r="B22" s="549"/>
      <c r="C22" s="549"/>
      <c r="D22" s="550">
        <v>-26.2</v>
      </c>
      <c r="E22" s="810">
        <v>-73.5</v>
      </c>
      <c r="F22" s="551">
        <v>-35.6</v>
      </c>
      <c r="G22" s="572">
        <v>-78.099999999999994</v>
      </c>
      <c r="H22" s="553">
        <v>6.5</v>
      </c>
      <c r="I22" s="551">
        <v>32.700000000000003</v>
      </c>
      <c r="J22" s="551">
        <v>84.6</v>
      </c>
      <c r="K22" s="810">
        <v>-44.5</v>
      </c>
      <c r="L22" s="551">
        <v>29</v>
      </c>
      <c r="M22" s="551">
        <v>33.6</v>
      </c>
      <c r="N22" s="561">
        <v>9.3000000000000007</v>
      </c>
      <c r="O22" s="551">
        <v>44.9</v>
      </c>
      <c r="P22" s="551">
        <v>87.4</v>
      </c>
      <c r="Q22" s="810">
        <v>-14.3</v>
      </c>
      <c r="R22" s="572">
        <v>63.8</v>
      </c>
      <c r="T22" s="547"/>
      <c r="U22" s="547"/>
      <c r="V22" s="547"/>
      <c r="W22" s="547"/>
    </row>
    <row r="23" spans="1:23" ht="15" customHeight="1">
      <c r="A23" s="554"/>
      <c r="B23" s="555"/>
      <c r="C23" s="555" t="s">
        <v>264</v>
      </c>
      <c r="D23" s="556">
        <v>405.6</v>
      </c>
      <c r="E23" s="573">
        <v>518.70000000000005</v>
      </c>
      <c r="F23" s="557">
        <v>509.7</v>
      </c>
      <c r="G23" s="574">
        <v>425</v>
      </c>
      <c r="H23" s="559">
        <v>561.20000000000005</v>
      </c>
      <c r="I23" s="557">
        <v>155.6</v>
      </c>
      <c r="J23" s="557">
        <v>136.19999999999999</v>
      </c>
      <c r="K23" s="808">
        <v>620.5</v>
      </c>
      <c r="L23" s="557">
        <v>101.8</v>
      </c>
      <c r="M23" s="557">
        <v>195.5</v>
      </c>
      <c r="N23" s="808">
        <v>628</v>
      </c>
      <c r="O23" s="557">
        <v>118.3</v>
      </c>
      <c r="P23" s="557">
        <v>203</v>
      </c>
      <c r="Q23" s="808">
        <v>724.7</v>
      </c>
      <c r="R23" s="558">
        <v>299.7</v>
      </c>
      <c r="T23" s="547"/>
      <c r="U23" s="547"/>
      <c r="V23" s="547"/>
      <c r="W23" s="547"/>
    </row>
    <row r="24" spans="1:23" ht="15" customHeight="1">
      <c r="A24" s="575"/>
      <c r="B24" s="576"/>
      <c r="C24" s="576" t="s">
        <v>265</v>
      </c>
      <c r="D24" s="577">
        <v>1240.5</v>
      </c>
      <c r="E24" s="578">
        <v>1307.3</v>
      </c>
      <c r="F24" s="578">
        <v>1308.5999999999999</v>
      </c>
      <c r="G24" s="579">
        <v>1424.4</v>
      </c>
      <c r="H24" s="580">
        <v>1436.9</v>
      </c>
      <c r="I24" s="578">
        <v>196.4</v>
      </c>
      <c r="J24" s="566">
        <v>12.5</v>
      </c>
      <c r="K24" s="811">
        <v>1513.3</v>
      </c>
      <c r="L24" s="578">
        <v>206</v>
      </c>
      <c r="M24" s="578">
        <v>88.9</v>
      </c>
      <c r="N24" s="811">
        <v>1535</v>
      </c>
      <c r="O24" s="578">
        <v>226.4</v>
      </c>
      <c r="P24" s="578">
        <v>110.6</v>
      </c>
      <c r="Q24" s="811">
        <v>1625.6</v>
      </c>
      <c r="R24" s="579">
        <v>201.2</v>
      </c>
      <c r="T24" s="547"/>
      <c r="U24" s="547"/>
      <c r="V24" s="547"/>
      <c r="W24" s="547"/>
    </row>
    <row r="25" spans="1:23" ht="5.25" customHeight="1">
      <c r="A25" s="581"/>
      <c r="B25" s="524"/>
      <c r="C25" s="524"/>
      <c r="D25" s="582"/>
      <c r="E25" s="583"/>
      <c r="F25" s="583"/>
      <c r="G25" s="584"/>
      <c r="H25" s="585" t="s">
        <v>118</v>
      </c>
      <c r="I25" s="583" t="s">
        <v>118</v>
      </c>
      <c r="J25" s="583" t="s">
        <v>118</v>
      </c>
      <c r="K25" s="812" t="s">
        <v>118</v>
      </c>
      <c r="L25" s="583" t="s">
        <v>118</v>
      </c>
      <c r="M25" s="583" t="s">
        <v>118</v>
      </c>
      <c r="N25" s="812" t="s">
        <v>118</v>
      </c>
      <c r="O25" s="583" t="s">
        <v>118</v>
      </c>
      <c r="P25" s="583" t="s">
        <v>118</v>
      </c>
      <c r="Q25" s="812" t="s">
        <v>118</v>
      </c>
      <c r="R25" s="584" t="s">
        <v>118</v>
      </c>
      <c r="T25" s="547"/>
      <c r="U25" s="547"/>
      <c r="V25" s="547"/>
      <c r="W25" s="547"/>
    </row>
    <row r="26" spans="1:23" ht="15" customHeight="1">
      <c r="A26" s="586" t="s">
        <v>266</v>
      </c>
      <c r="B26" s="587"/>
      <c r="C26" s="587"/>
      <c r="D26" s="588"/>
      <c r="E26" s="589"/>
      <c r="F26" s="589"/>
      <c r="G26" s="590"/>
      <c r="H26" s="591" t="s">
        <v>118</v>
      </c>
      <c r="I26" s="592" t="s">
        <v>118</v>
      </c>
      <c r="J26" s="589" t="s">
        <v>118</v>
      </c>
      <c r="K26" s="813"/>
      <c r="L26" s="589"/>
      <c r="M26" s="589"/>
      <c r="N26" s="813"/>
      <c r="O26" s="589"/>
      <c r="P26" s="589"/>
      <c r="Q26" s="813"/>
      <c r="R26" s="590"/>
      <c r="T26" s="547"/>
      <c r="U26" s="547"/>
      <c r="V26" s="547"/>
      <c r="W26" s="547"/>
    </row>
    <row r="27" spans="1:23" ht="15" customHeight="1">
      <c r="A27" s="593"/>
      <c r="B27" s="594" t="s">
        <v>267</v>
      </c>
      <c r="C27" s="549"/>
      <c r="D27" s="595">
        <v>1584.9</v>
      </c>
      <c r="E27" s="596">
        <v>1625.6</v>
      </c>
      <c r="F27" s="596">
        <v>1700.8</v>
      </c>
      <c r="G27" s="597">
        <v>1869.8</v>
      </c>
      <c r="H27" s="598">
        <v>1772</v>
      </c>
      <c r="I27" s="596">
        <v>187.1</v>
      </c>
      <c r="J27" s="596">
        <v>-97.8</v>
      </c>
      <c r="K27" s="814">
        <v>1831.6</v>
      </c>
      <c r="L27" s="596">
        <v>206</v>
      </c>
      <c r="M27" s="596">
        <v>-38.200000000000003</v>
      </c>
      <c r="N27" s="814">
        <v>1817.6</v>
      </c>
      <c r="O27" s="596">
        <v>116.8</v>
      </c>
      <c r="P27" s="596">
        <v>-52.2</v>
      </c>
      <c r="Q27" s="814">
        <v>1932.5</v>
      </c>
      <c r="R27" s="597">
        <v>62.7</v>
      </c>
      <c r="T27" s="547"/>
      <c r="U27" s="547"/>
      <c r="V27" s="547"/>
      <c r="W27" s="547"/>
    </row>
    <row r="28" spans="1:23" ht="15" customHeight="1">
      <c r="A28" s="599"/>
      <c r="B28" s="600" t="s">
        <v>268</v>
      </c>
      <c r="C28" s="601"/>
      <c r="D28" s="602">
        <v>-344.4</v>
      </c>
      <c r="E28" s="596">
        <v>-318.3</v>
      </c>
      <c r="F28" s="596">
        <v>-392.2</v>
      </c>
      <c r="G28" s="597">
        <v>-445.4</v>
      </c>
      <c r="H28" s="603">
        <v>-335.1</v>
      </c>
      <c r="I28" s="596">
        <v>9.3000000000000007</v>
      </c>
      <c r="J28" s="596">
        <v>110.3</v>
      </c>
      <c r="K28" s="814">
        <v>-318.3</v>
      </c>
      <c r="L28" s="596">
        <v>0</v>
      </c>
      <c r="M28" s="596">
        <v>127.1</v>
      </c>
      <c r="N28" s="814">
        <v>-282.7</v>
      </c>
      <c r="O28" s="596">
        <v>109.5</v>
      </c>
      <c r="P28" s="596">
        <v>162.69999999999999</v>
      </c>
      <c r="Q28" s="814">
        <v>-307</v>
      </c>
      <c r="R28" s="597">
        <v>138.4</v>
      </c>
      <c r="T28" s="547"/>
      <c r="U28" s="547"/>
      <c r="V28" s="547"/>
      <c r="W28" s="547"/>
    </row>
    <row r="29" spans="1:23" ht="15" customHeight="1">
      <c r="A29" s="604" t="s">
        <v>61</v>
      </c>
      <c r="B29" s="564"/>
      <c r="C29" s="564"/>
      <c r="D29" s="605"/>
      <c r="E29" s="606"/>
      <c r="F29" s="606"/>
      <c r="G29" s="607"/>
      <c r="H29" s="608" t="s">
        <v>118</v>
      </c>
      <c r="I29" s="609" t="s">
        <v>118</v>
      </c>
      <c r="J29" s="606" t="s">
        <v>118</v>
      </c>
      <c r="K29" s="815"/>
      <c r="L29" s="606"/>
      <c r="M29" s="606"/>
      <c r="N29" s="815"/>
      <c r="O29" s="606"/>
      <c r="P29" s="606"/>
      <c r="Q29" s="815"/>
      <c r="R29" s="607"/>
      <c r="T29" s="547"/>
      <c r="U29" s="547"/>
      <c r="V29" s="547"/>
      <c r="W29" s="547"/>
    </row>
    <row r="30" spans="1:23" ht="15" customHeight="1">
      <c r="A30" s="593"/>
      <c r="B30" s="594" t="s">
        <v>62</v>
      </c>
      <c r="C30" s="549"/>
      <c r="D30" s="595">
        <v>1240.5</v>
      </c>
      <c r="E30" s="596">
        <v>1307.3</v>
      </c>
      <c r="F30" s="596">
        <v>1308.5999999999999</v>
      </c>
      <c r="G30" s="597">
        <v>1424.4</v>
      </c>
      <c r="H30" s="598">
        <v>1436.9</v>
      </c>
      <c r="I30" s="571">
        <v>196.4</v>
      </c>
      <c r="J30" s="596">
        <v>12.5</v>
      </c>
      <c r="K30" s="814">
        <v>1513.3</v>
      </c>
      <c r="L30" s="596">
        <v>206</v>
      </c>
      <c r="M30" s="596">
        <v>88.9</v>
      </c>
      <c r="N30" s="814">
        <v>1535</v>
      </c>
      <c r="O30" s="596">
        <v>226.4</v>
      </c>
      <c r="P30" s="596">
        <v>110.6</v>
      </c>
      <c r="Q30" s="814">
        <v>1625.6</v>
      </c>
      <c r="R30" s="597">
        <v>201.2</v>
      </c>
      <c r="T30" s="547"/>
      <c r="U30" s="547"/>
      <c r="V30" s="547"/>
      <c r="W30" s="547"/>
    </row>
    <row r="31" spans="1:23" ht="15" customHeight="1" thickBot="1">
      <c r="A31" s="610"/>
      <c r="B31" s="611" t="s">
        <v>63</v>
      </c>
      <c r="C31" s="612"/>
      <c r="D31" s="941" t="s">
        <v>45</v>
      </c>
      <c r="E31" s="942" t="s">
        <v>45</v>
      </c>
      <c r="F31" s="942" t="s">
        <v>45</v>
      </c>
      <c r="G31" s="943" t="s">
        <v>45</v>
      </c>
      <c r="H31" s="944" t="s">
        <v>45</v>
      </c>
      <c r="I31" s="945" t="s">
        <v>45</v>
      </c>
      <c r="J31" s="945" t="s">
        <v>45</v>
      </c>
      <c r="K31" s="946" t="s">
        <v>45</v>
      </c>
      <c r="L31" s="891" t="s">
        <v>45</v>
      </c>
      <c r="M31" s="891" t="s">
        <v>45</v>
      </c>
      <c r="N31" s="891" t="s">
        <v>45</v>
      </c>
      <c r="O31" s="891" t="s">
        <v>45</v>
      </c>
      <c r="P31" s="891" t="s">
        <v>45</v>
      </c>
      <c r="Q31" s="891" t="s">
        <v>45</v>
      </c>
      <c r="R31" s="892" t="s">
        <v>45</v>
      </c>
      <c r="S31" s="886"/>
      <c r="T31" s="547"/>
      <c r="U31" s="547"/>
      <c r="V31" s="547"/>
      <c r="W31" s="547"/>
    </row>
    <row r="32" spans="1:23">
      <c r="A32" s="613"/>
      <c r="T32" s="547"/>
    </row>
    <row r="33" spans="1:18" ht="15" customHeight="1">
      <c r="A33" s="2014" t="s">
        <v>269</v>
      </c>
      <c r="B33" s="2014"/>
      <c r="C33" s="2014"/>
      <c r="D33" s="2014"/>
      <c r="E33" s="2014"/>
      <c r="F33" s="2014"/>
      <c r="G33" s="2014"/>
      <c r="H33" s="2014"/>
      <c r="I33" s="2014"/>
      <c r="J33" s="2014"/>
      <c r="K33" s="2014"/>
      <c r="L33" s="2014"/>
      <c r="M33" s="2014"/>
      <c r="N33" s="2014"/>
      <c r="O33" s="2014"/>
      <c r="P33" s="2014"/>
      <c r="Q33" s="2014"/>
      <c r="R33" s="615"/>
    </row>
    <row r="34" spans="1:18" ht="15" customHeight="1">
      <c r="A34" s="525" t="s">
        <v>270</v>
      </c>
      <c r="B34" s="524"/>
      <c r="C34" s="524"/>
      <c r="D34" s="525"/>
      <c r="E34" s="525"/>
      <c r="F34" s="525"/>
      <c r="G34" s="525"/>
      <c r="H34" s="525"/>
      <c r="I34" s="525"/>
      <c r="J34" s="525"/>
      <c r="K34" s="525"/>
      <c r="L34" s="525"/>
      <c r="M34" s="525"/>
      <c r="N34" s="525"/>
      <c r="O34" s="525"/>
      <c r="P34" s="525"/>
      <c r="Q34" s="525"/>
      <c r="R34" s="525"/>
    </row>
    <row r="35" spans="1:18" ht="15" customHeight="1">
      <c r="A35" s="2014" t="s">
        <v>271</v>
      </c>
      <c r="B35" s="2014"/>
      <c r="C35" s="2014"/>
      <c r="D35" s="2014"/>
      <c r="E35" s="2014"/>
      <c r="F35" s="2014"/>
      <c r="G35" s="2014"/>
      <c r="H35" s="2014"/>
      <c r="I35" s="2014"/>
      <c r="J35" s="2014"/>
      <c r="K35" s="2014"/>
      <c r="L35" s="2014"/>
      <c r="M35" s="2014"/>
      <c r="N35" s="2014"/>
      <c r="O35" s="2014"/>
      <c r="P35" s="2014"/>
      <c r="Q35" s="2014"/>
      <c r="R35" s="615"/>
    </row>
    <row r="36" spans="1:18" ht="15" customHeight="1">
      <c r="A36" s="525" t="s">
        <v>272</v>
      </c>
      <c r="B36" s="524"/>
      <c r="C36" s="524"/>
      <c r="D36" s="525"/>
      <c r="E36" s="525"/>
      <c r="F36" s="525"/>
      <c r="G36" s="525"/>
      <c r="H36" s="525"/>
      <c r="I36" s="525"/>
      <c r="J36" s="525"/>
      <c r="K36" s="525"/>
      <c r="L36" s="525"/>
      <c r="M36" s="525"/>
      <c r="N36" s="525"/>
      <c r="O36" s="525"/>
      <c r="P36" s="525"/>
      <c r="Q36" s="525"/>
      <c r="R36" s="525"/>
    </row>
    <row r="37" spans="1:18" ht="15" customHeight="1">
      <c r="A37" s="525" t="s">
        <v>273</v>
      </c>
      <c r="B37" s="524"/>
      <c r="C37" s="524"/>
      <c r="D37" s="525"/>
      <c r="E37" s="525"/>
      <c r="F37" s="525"/>
      <c r="G37" s="525"/>
      <c r="H37" s="525"/>
      <c r="I37" s="525"/>
      <c r="J37" s="525"/>
      <c r="K37" s="525"/>
      <c r="L37" s="525"/>
      <c r="M37" s="525"/>
      <c r="N37" s="525"/>
      <c r="O37" s="525"/>
      <c r="P37" s="525"/>
      <c r="Q37" s="525"/>
      <c r="R37" s="525"/>
    </row>
    <row r="38" spans="1:18">
      <c r="A38" s="525"/>
      <c r="B38" s="524"/>
      <c r="C38" s="524"/>
      <c r="D38" s="525"/>
      <c r="E38" s="525"/>
      <c r="F38" s="525"/>
      <c r="G38" s="525"/>
      <c r="H38" s="525"/>
      <c r="I38" s="525"/>
      <c r="J38" s="525"/>
      <c r="K38" s="525"/>
      <c r="L38" s="525"/>
      <c r="M38" s="525"/>
      <c r="N38" s="525"/>
      <c r="O38" s="525"/>
      <c r="P38" s="525"/>
      <c r="Q38" s="525"/>
      <c r="R38" s="525"/>
    </row>
    <row r="39" spans="1:18" ht="15" customHeight="1">
      <c r="A39" s="2014" t="s">
        <v>274</v>
      </c>
      <c r="B39" s="2014"/>
      <c r="C39" s="2014"/>
      <c r="D39" s="2014"/>
      <c r="E39" s="2014"/>
      <c r="F39" s="2014"/>
      <c r="G39" s="2014"/>
      <c r="H39" s="2014"/>
      <c r="I39" s="2014"/>
      <c r="J39" s="2014"/>
      <c r="K39" s="2014"/>
      <c r="L39" s="2014"/>
      <c r="M39" s="525"/>
      <c r="N39" s="525"/>
      <c r="O39" s="525"/>
      <c r="P39" s="525"/>
      <c r="Q39" s="525"/>
      <c r="R39" s="525"/>
    </row>
    <row r="40" spans="1:18" ht="40.5" customHeight="1">
      <c r="A40" s="2015" t="s">
        <v>275</v>
      </c>
      <c r="B40" s="2015"/>
      <c r="C40" s="2015"/>
      <c r="D40" s="2015"/>
      <c r="E40" s="2015"/>
      <c r="F40" s="2015"/>
      <c r="G40" s="2015"/>
      <c r="H40" s="2015"/>
      <c r="I40" s="2015"/>
      <c r="J40" s="2015"/>
      <c r="K40" s="2015"/>
      <c r="L40" s="2015"/>
      <c r="M40" s="2015"/>
      <c r="N40" s="2015"/>
      <c r="O40" s="2015"/>
      <c r="P40" s="2015"/>
      <c r="Q40" s="2015"/>
      <c r="R40" s="2015"/>
    </row>
    <row r="41" spans="1:18" ht="13.15" customHeight="1">
      <c r="A41" s="616"/>
      <c r="B41" s="616"/>
      <c r="C41" s="616"/>
      <c r="D41" s="616"/>
      <c r="E41" s="616"/>
      <c r="F41" s="616"/>
      <c r="G41" s="616"/>
      <c r="H41" s="616"/>
      <c r="I41" s="616"/>
      <c r="J41" s="616"/>
      <c r="K41" s="616"/>
      <c r="L41" s="616"/>
      <c r="M41" s="616"/>
      <c r="N41" s="616"/>
      <c r="O41" s="616"/>
      <c r="P41" s="616"/>
      <c r="Q41" s="616"/>
      <c r="R41" s="616"/>
    </row>
    <row r="42" spans="1:18">
      <c r="A42" s="2014" t="s">
        <v>276</v>
      </c>
      <c r="B42" s="2014"/>
      <c r="C42" s="2014"/>
      <c r="D42" s="2014"/>
      <c r="E42" s="2014"/>
      <c r="F42" s="2014"/>
      <c r="G42" s="2014"/>
      <c r="H42" s="2014"/>
      <c r="I42" s="2014"/>
      <c r="J42" s="2014"/>
      <c r="K42" s="2014"/>
      <c r="L42" s="2014"/>
      <c r="M42" s="617"/>
      <c r="N42" s="617"/>
      <c r="O42" s="617"/>
      <c r="P42" s="617"/>
      <c r="Q42" s="617"/>
      <c r="R42" s="617"/>
    </row>
    <row r="43" spans="1:18" ht="30" customHeight="1">
      <c r="A43" s="2015" t="s">
        <v>277</v>
      </c>
      <c r="B43" s="2015"/>
      <c r="C43" s="2015"/>
      <c r="D43" s="2015"/>
      <c r="E43" s="2015"/>
      <c r="F43" s="2015"/>
      <c r="G43" s="2015"/>
      <c r="H43" s="2015"/>
      <c r="I43" s="2015"/>
      <c r="J43" s="2015"/>
      <c r="K43" s="2015"/>
      <c r="L43" s="2015"/>
      <c r="M43" s="2015"/>
      <c r="N43" s="2015"/>
      <c r="O43" s="2015"/>
      <c r="P43" s="2015"/>
      <c r="Q43" s="2015"/>
      <c r="R43" s="2015"/>
    </row>
    <row r="44" spans="1:18" ht="11.45" customHeight="1">
      <c r="A44" s="616"/>
      <c r="B44" s="616"/>
      <c r="C44" s="616"/>
      <c r="D44" s="616"/>
      <c r="E44" s="616"/>
      <c r="F44" s="616"/>
      <c r="G44" s="616"/>
      <c r="H44" s="616"/>
      <c r="I44" s="616"/>
      <c r="J44" s="616"/>
      <c r="K44" s="616"/>
      <c r="L44" s="616"/>
      <c r="M44" s="616"/>
      <c r="N44" s="616"/>
      <c r="O44" s="616"/>
      <c r="P44" s="616"/>
      <c r="Q44" s="616"/>
      <c r="R44" s="616"/>
    </row>
    <row r="45" spans="1:18">
      <c r="B45" s="619"/>
    </row>
    <row r="47" spans="1:18" s="614" customFormat="1">
      <c r="B47" s="619"/>
    </row>
    <row r="49" spans="2:2" s="614" customFormat="1">
      <c r="B49" s="619"/>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FY2023(IFRS)　　　8</oddHeader>
  </headerFooter>
  <customProperties>
    <customPr name="_pios_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128" customWidth="1"/>
    <col min="20" max="20" width="34.375" bestFit="1" customWidth="1"/>
  </cols>
  <sheetData>
    <row r="1" spans="2:31">
      <c r="R1" s="1129" t="s">
        <v>71</v>
      </c>
    </row>
    <row r="2" spans="2:31" ht="14.25">
      <c r="B2" s="527" t="s">
        <v>238</v>
      </c>
      <c r="C2" s="524"/>
      <c r="D2" s="524"/>
      <c r="E2" s="525"/>
      <c r="F2" s="525"/>
      <c r="G2" s="525"/>
      <c r="H2" s="525"/>
      <c r="I2" s="525"/>
      <c r="J2" s="525"/>
      <c r="K2" s="525"/>
      <c r="L2" s="525"/>
      <c r="M2" s="525"/>
      <c r="N2" s="525"/>
      <c r="O2" s="525"/>
      <c r="P2" s="85"/>
      <c r="R2" s="430" t="s">
        <v>278</v>
      </c>
    </row>
    <row r="3" spans="2:31" ht="14.25" thickBot="1">
      <c r="B3" s="525"/>
      <c r="C3" s="524"/>
      <c r="D3" s="524"/>
      <c r="E3" s="525"/>
      <c r="F3" s="525"/>
      <c r="G3" s="524"/>
      <c r="H3" s="525"/>
      <c r="I3" s="525"/>
      <c r="J3" s="524"/>
      <c r="K3" s="525"/>
      <c r="L3" s="525"/>
      <c r="M3" s="524"/>
      <c r="N3" s="431"/>
      <c r="O3" s="431" t="s">
        <v>38</v>
      </c>
      <c r="P3" s="88"/>
      <c r="W3" s="614"/>
      <c r="Z3" s="614"/>
      <c r="AC3" s="614"/>
      <c r="AD3" s="1434"/>
      <c r="AE3" s="1434" t="s">
        <v>279</v>
      </c>
    </row>
    <row r="4" spans="2:31">
      <c r="B4" s="2016"/>
      <c r="C4" s="2017"/>
      <c r="D4" s="2018"/>
      <c r="E4" s="2025" t="s">
        <v>187</v>
      </c>
      <c r="F4" s="2026"/>
      <c r="G4" s="2026"/>
      <c r="H4" s="2026"/>
      <c r="I4" s="2026"/>
      <c r="J4" s="2026"/>
      <c r="K4" s="2026"/>
      <c r="L4" s="2026"/>
      <c r="M4" s="2026"/>
      <c r="N4" s="2026"/>
      <c r="O4" s="2027"/>
      <c r="P4" s="93"/>
      <c r="R4" s="2034"/>
      <c r="S4" s="2035"/>
      <c r="T4" s="2036"/>
      <c r="U4" s="2040" t="s">
        <v>280</v>
      </c>
      <c r="V4" s="2041"/>
      <c r="W4" s="2041"/>
      <c r="X4" s="2041"/>
      <c r="Y4" s="2041"/>
      <c r="Z4" s="2041"/>
      <c r="AA4" s="2041"/>
      <c r="AB4" s="2041"/>
      <c r="AC4" s="2041"/>
      <c r="AD4" s="2041"/>
      <c r="AE4" s="2042"/>
    </row>
    <row r="5" spans="2:31">
      <c r="B5" s="2019"/>
      <c r="C5" s="2020"/>
      <c r="D5" s="2021"/>
      <c r="E5" s="2031">
        <v>2022</v>
      </c>
      <c r="F5" s="2032" t="s">
        <v>239</v>
      </c>
      <c r="G5" s="2032" t="s">
        <v>239</v>
      </c>
      <c r="H5" s="2032" t="s">
        <v>239</v>
      </c>
      <c r="I5" s="2032" t="s">
        <v>239</v>
      </c>
      <c r="J5" s="2032" t="s">
        <v>239</v>
      </c>
      <c r="K5" s="2032" t="s">
        <v>239</v>
      </c>
      <c r="L5" s="2032" t="s">
        <v>239</v>
      </c>
      <c r="M5" s="2032" t="s">
        <v>239</v>
      </c>
      <c r="N5" s="2032" t="s">
        <v>239</v>
      </c>
      <c r="O5" s="2033" t="s">
        <v>239</v>
      </c>
      <c r="P5" s="93"/>
      <c r="R5" s="2037"/>
      <c r="S5" s="2038"/>
      <c r="T5" s="2039"/>
      <c r="U5" s="2043">
        <v>2023</v>
      </c>
      <c r="V5" s="2044"/>
      <c r="W5" s="2044"/>
      <c r="X5" s="2044"/>
      <c r="Y5" s="2044"/>
      <c r="Z5" s="2044"/>
      <c r="AA5" s="2044"/>
      <c r="AB5" s="2044"/>
      <c r="AC5" s="2044"/>
      <c r="AD5" s="2044"/>
      <c r="AE5" s="2045"/>
    </row>
    <row r="6" spans="2:31" ht="13.5" customHeight="1">
      <c r="B6" s="2019"/>
      <c r="C6" s="2020"/>
      <c r="D6" s="2021"/>
      <c r="E6" s="531" t="s">
        <v>240</v>
      </c>
      <c r="F6" s="532" t="s">
        <v>244</v>
      </c>
      <c r="G6" s="533" t="s">
        <v>245</v>
      </c>
      <c r="H6" s="534" t="s">
        <v>241</v>
      </c>
      <c r="I6" s="535" t="s">
        <v>246</v>
      </c>
      <c r="J6" s="535" t="s">
        <v>245</v>
      </c>
      <c r="K6" s="534" t="s">
        <v>242</v>
      </c>
      <c r="L6" s="535" t="s">
        <v>247</v>
      </c>
      <c r="M6" s="535" t="s">
        <v>245</v>
      </c>
      <c r="N6" s="536" t="s">
        <v>243</v>
      </c>
      <c r="O6" s="537" t="s">
        <v>245</v>
      </c>
      <c r="P6" s="93"/>
      <c r="R6" s="2037"/>
      <c r="S6" s="2038"/>
      <c r="T6" s="2039"/>
      <c r="U6" s="1437" t="s">
        <v>281</v>
      </c>
      <c r="V6" s="1438" t="s">
        <v>282</v>
      </c>
      <c r="W6" s="1438" t="s">
        <v>283</v>
      </c>
      <c r="X6" s="1435" t="s">
        <v>284</v>
      </c>
      <c r="Y6" s="1438" t="s">
        <v>282</v>
      </c>
      <c r="Z6" s="1438" t="s">
        <v>283</v>
      </c>
      <c r="AA6" s="1435" t="s">
        <v>285</v>
      </c>
      <c r="AB6" s="1438" t="s">
        <v>282</v>
      </c>
      <c r="AC6" s="1438" t="s">
        <v>283</v>
      </c>
      <c r="AD6" s="1436" t="s">
        <v>286</v>
      </c>
      <c r="AE6" s="1439" t="s">
        <v>283</v>
      </c>
    </row>
    <row r="7" spans="2:31">
      <c r="B7" s="539" t="s">
        <v>248</v>
      </c>
      <c r="C7" s="540"/>
      <c r="D7" s="540"/>
      <c r="E7" s="1220">
        <f>IF(U7="","",U7/10)</f>
        <v>304.5</v>
      </c>
      <c r="F7" s="1505">
        <f t="shared" ref="F7:O7" si="0">IF(V7="","",V7/10)</f>
        <v>47.6</v>
      </c>
      <c r="G7" s="1506">
        <f t="shared" si="0"/>
        <v>-131.9</v>
      </c>
      <c r="H7" s="807" t="str">
        <f t="shared" si="0"/>
        <v/>
      </c>
      <c r="I7" s="542" t="str">
        <f t="shared" si="0"/>
        <v/>
      </c>
      <c r="J7" s="542" t="str">
        <f t="shared" si="0"/>
        <v/>
      </c>
      <c r="K7" s="807" t="str">
        <f t="shared" si="0"/>
        <v/>
      </c>
      <c r="L7" s="542" t="str">
        <f t="shared" si="0"/>
        <v/>
      </c>
      <c r="M7" s="542" t="str">
        <f t="shared" si="0"/>
        <v/>
      </c>
      <c r="N7" s="807" t="str">
        <f t="shared" si="0"/>
        <v/>
      </c>
      <c r="O7" s="546" t="str">
        <f t="shared" si="0"/>
        <v/>
      </c>
      <c r="P7" s="93"/>
      <c r="R7" s="630" t="s">
        <v>287</v>
      </c>
      <c r="S7" s="632"/>
      <c r="T7" s="632"/>
      <c r="U7" s="1451">
        <v>3045</v>
      </c>
      <c r="V7" s="1452">
        <v>476</v>
      </c>
      <c r="W7" s="1453">
        <v>-1319</v>
      </c>
      <c r="X7" s="1454"/>
      <c r="Y7" s="1452"/>
      <c r="Z7" s="1452"/>
      <c r="AA7" s="1455"/>
      <c r="AB7" s="1452"/>
      <c r="AC7" s="1452"/>
      <c r="AD7" s="1453"/>
      <c r="AE7" s="1456"/>
    </row>
    <row r="8" spans="2:31">
      <c r="B8" s="548" t="s">
        <v>249</v>
      </c>
      <c r="C8" s="549"/>
      <c r="D8" s="549"/>
      <c r="E8" s="1507">
        <f t="shared" ref="E8:E30" si="1">IF(U8="","",U8/10)</f>
        <v>278.89999999999998</v>
      </c>
      <c r="F8" s="1508">
        <f t="shared" ref="F8:F30" si="2">IF(V8="","",V8/10)</f>
        <v>53.4</v>
      </c>
      <c r="G8" s="1508">
        <f t="shared" ref="G8:G30" si="3">IF(W8="","",W8/10)</f>
        <v>-13.3</v>
      </c>
      <c r="H8" s="561"/>
      <c r="I8" s="551"/>
      <c r="J8" s="551"/>
      <c r="K8" s="561"/>
      <c r="L8" s="551"/>
      <c r="M8" s="551"/>
      <c r="N8" s="561"/>
      <c r="O8" s="552"/>
      <c r="P8" s="93"/>
      <c r="R8" s="637" t="s">
        <v>288</v>
      </c>
      <c r="S8" s="639"/>
      <c r="T8" s="639"/>
      <c r="U8" s="1457">
        <v>2789</v>
      </c>
      <c r="V8" s="1458">
        <v>534</v>
      </c>
      <c r="W8" s="1459">
        <v>-133</v>
      </c>
      <c r="X8" s="1460"/>
      <c r="Y8" s="1458"/>
      <c r="Z8" s="1458"/>
      <c r="AA8" s="1461"/>
      <c r="AB8" s="1458"/>
      <c r="AC8" s="1458"/>
      <c r="AD8" s="1459"/>
      <c r="AE8" s="1462"/>
    </row>
    <row r="9" spans="2:31">
      <c r="B9" s="548" t="s">
        <v>250</v>
      </c>
      <c r="C9" s="549"/>
      <c r="D9" s="549"/>
      <c r="E9" s="1507">
        <f t="shared" si="1"/>
        <v>-112.5</v>
      </c>
      <c r="F9" s="1508">
        <f t="shared" si="2"/>
        <v>-1.3</v>
      </c>
      <c r="G9" s="1508">
        <f t="shared" si="3"/>
        <v>31.6</v>
      </c>
      <c r="H9" s="561"/>
      <c r="I9" s="551"/>
      <c r="J9" s="551"/>
      <c r="K9" s="561"/>
      <c r="L9" s="551"/>
      <c r="M9" s="551"/>
      <c r="N9" s="561"/>
      <c r="O9" s="552"/>
      <c r="P9" s="93"/>
      <c r="R9" s="637" t="s">
        <v>289</v>
      </c>
      <c r="S9" s="639"/>
      <c r="T9" s="639"/>
      <c r="U9" s="1457">
        <v>-1125</v>
      </c>
      <c r="V9" s="1458">
        <v>-13</v>
      </c>
      <c r="W9" s="1459">
        <v>316</v>
      </c>
      <c r="X9" s="1460"/>
      <c r="Y9" s="1458"/>
      <c r="Z9" s="1458"/>
      <c r="AA9" s="1461"/>
      <c r="AB9" s="1458"/>
      <c r="AC9" s="1458"/>
      <c r="AD9" s="1459"/>
      <c r="AE9" s="1462"/>
    </row>
    <row r="10" spans="2:31">
      <c r="B10" s="548" t="s">
        <v>251</v>
      </c>
      <c r="C10" s="549"/>
      <c r="D10" s="549"/>
      <c r="E10" s="1507">
        <f t="shared" si="1"/>
        <v>-56.6</v>
      </c>
      <c r="F10" s="1508">
        <f t="shared" si="2"/>
        <v>-109.5</v>
      </c>
      <c r="G10" s="1508">
        <f t="shared" si="3"/>
        <v>-23.6</v>
      </c>
      <c r="H10" s="561"/>
      <c r="I10" s="551"/>
      <c r="J10" s="551"/>
      <c r="K10" s="561"/>
      <c r="L10" s="551"/>
      <c r="M10" s="551"/>
      <c r="N10" s="561"/>
      <c r="O10" s="552"/>
      <c r="P10" s="93"/>
      <c r="R10" s="637" t="s">
        <v>290</v>
      </c>
      <c r="S10" s="639"/>
      <c r="T10" s="639"/>
      <c r="U10" s="1457">
        <v>-566</v>
      </c>
      <c r="V10" s="1458">
        <v>-1095</v>
      </c>
      <c r="W10" s="1459">
        <v>-236</v>
      </c>
      <c r="X10" s="1460"/>
      <c r="Y10" s="1458"/>
      <c r="Z10" s="1458"/>
      <c r="AA10" s="1461"/>
      <c r="AB10" s="1458"/>
      <c r="AC10" s="1458"/>
      <c r="AD10" s="1459"/>
      <c r="AE10" s="1462"/>
    </row>
    <row r="11" spans="2:31">
      <c r="B11" s="554"/>
      <c r="C11" s="555"/>
      <c r="D11" s="555" t="s">
        <v>252</v>
      </c>
      <c r="E11" s="1507">
        <f t="shared" si="1"/>
        <v>414.2</v>
      </c>
      <c r="F11" s="1509">
        <f t="shared" si="2"/>
        <v>-9.9</v>
      </c>
      <c r="G11" s="1509">
        <f t="shared" si="3"/>
        <v>-137.4</v>
      </c>
      <c r="H11" s="808"/>
      <c r="I11" s="557"/>
      <c r="J11" s="557"/>
      <c r="K11" s="808"/>
      <c r="L11" s="557"/>
      <c r="M11" s="557"/>
      <c r="N11" s="808"/>
      <c r="O11" s="558"/>
      <c r="P11" s="93"/>
      <c r="R11" s="644"/>
      <c r="S11" s="646"/>
      <c r="T11" s="646" t="s">
        <v>291</v>
      </c>
      <c r="U11" s="1457">
        <v>4142</v>
      </c>
      <c r="V11" s="1458">
        <v>-99</v>
      </c>
      <c r="W11" s="1459">
        <v>-1374</v>
      </c>
      <c r="X11" s="1460"/>
      <c r="Y11" s="1458"/>
      <c r="Z11" s="1458"/>
      <c r="AA11" s="1461"/>
      <c r="AB11" s="1458"/>
      <c r="AC11" s="1458"/>
      <c r="AD11" s="1459"/>
      <c r="AE11" s="1462"/>
    </row>
    <row r="12" spans="2:31">
      <c r="B12" s="548" t="s">
        <v>253</v>
      </c>
      <c r="C12" s="549"/>
      <c r="D12" s="549"/>
      <c r="E12" s="1507">
        <f t="shared" si="1"/>
        <v>389.1</v>
      </c>
      <c r="F12" s="1508">
        <f t="shared" si="2"/>
        <v>40.700000000000003</v>
      </c>
      <c r="G12" s="1508">
        <f t="shared" si="3"/>
        <v>13.8</v>
      </c>
      <c r="H12" s="561"/>
      <c r="I12" s="551"/>
      <c r="J12" s="551"/>
      <c r="K12" s="561"/>
      <c r="L12" s="551"/>
      <c r="M12" s="551"/>
      <c r="N12" s="561"/>
      <c r="O12" s="552"/>
      <c r="P12" s="93"/>
      <c r="R12" s="637" t="s">
        <v>292</v>
      </c>
      <c r="S12" s="639"/>
      <c r="T12" s="639"/>
      <c r="U12" s="1457">
        <v>3891</v>
      </c>
      <c r="V12" s="1458">
        <v>407</v>
      </c>
      <c r="W12" s="1459">
        <v>138</v>
      </c>
      <c r="X12" s="1460"/>
      <c r="Y12" s="1458"/>
      <c r="Z12" s="1458"/>
      <c r="AA12" s="1461"/>
      <c r="AB12" s="1458"/>
      <c r="AC12" s="1458"/>
      <c r="AD12" s="1459"/>
      <c r="AE12" s="1462"/>
    </row>
    <row r="13" spans="2:31">
      <c r="B13" s="548" t="s">
        <v>254</v>
      </c>
      <c r="C13" s="549"/>
      <c r="D13" s="549"/>
      <c r="E13" s="1507">
        <f t="shared" si="1"/>
        <v>10.7</v>
      </c>
      <c r="F13" s="1508">
        <f t="shared" si="2"/>
        <v>-2.1</v>
      </c>
      <c r="G13" s="1508">
        <f t="shared" si="3"/>
        <v>-0.6</v>
      </c>
      <c r="H13" s="561"/>
      <c r="I13" s="551"/>
      <c r="J13" s="551"/>
      <c r="K13" s="561"/>
      <c r="L13" s="551"/>
      <c r="M13" s="551"/>
      <c r="N13" s="561"/>
      <c r="O13" s="552"/>
      <c r="P13" s="93"/>
      <c r="R13" s="637" t="s">
        <v>293</v>
      </c>
      <c r="S13" s="639"/>
      <c r="T13" s="639"/>
      <c r="U13" s="1457">
        <v>107</v>
      </c>
      <c r="V13" s="1458">
        <v>-21</v>
      </c>
      <c r="W13" s="1459">
        <v>-6</v>
      </c>
      <c r="X13" s="1460"/>
      <c r="Y13" s="1458"/>
      <c r="Z13" s="1458"/>
      <c r="AA13" s="1461"/>
      <c r="AB13" s="1458"/>
      <c r="AC13" s="1458"/>
      <c r="AD13" s="1459"/>
      <c r="AE13" s="1462"/>
    </row>
    <row r="14" spans="2:31">
      <c r="B14" s="548" t="s">
        <v>255</v>
      </c>
      <c r="C14" s="549"/>
      <c r="D14" s="549"/>
      <c r="E14" s="1507">
        <f t="shared" si="1"/>
        <v>19.7</v>
      </c>
      <c r="F14" s="1508">
        <f t="shared" si="2"/>
        <v>-5.2</v>
      </c>
      <c r="G14" s="1508">
        <f t="shared" si="3"/>
        <v>-5.4</v>
      </c>
      <c r="H14" s="561"/>
      <c r="I14" s="551"/>
      <c r="J14" s="551"/>
      <c r="K14" s="561"/>
      <c r="L14" s="551"/>
      <c r="M14" s="551"/>
      <c r="N14" s="561"/>
      <c r="O14" s="552"/>
      <c r="P14" s="93"/>
      <c r="R14" s="637" t="s">
        <v>294</v>
      </c>
      <c r="S14" s="639"/>
      <c r="T14" s="639"/>
      <c r="U14" s="1457">
        <v>197</v>
      </c>
      <c r="V14" s="1458">
        <v>-52</v>
      </c>
      <c r="W14" s="1459">
        <v>-54</v>
      </c>
      <c r="X14" s="1460"/>
      <c r="Y14" s="1458"/>
      <c r="Z14" s="1458"/>
      <c r="AA14" s="1461"/>
      <c r="AB14" s="1458"/>
      <c r="AC14" s="1458"/>
      <c r="AD14" s="1459"/>
      <c r="AE14" s="1462"/>
    </row>
    <row r="15" spans="2:31">
      <c r="B15" s="548" t="s">
        <v>256</v>
      </c>
      <c r="C15" s="549"/>
      <c r="D15" s="549"/>
      <c r="E15" s="1507">
        <f t="shared" si="1"/>
        <v>42.1</v>
      </c>
      <c r="F15" s="1508">
        <f t="shared" si="2"/>
        <v>17.3</v>
      </c>
      <c r="G15" s="1508">
        <f t="shared" si="3"/>
        <v>6.1</v>
      </c>
      <c r="H15" s="561"/>
      <c r="I15" s="551"/>
      <c r="J15" s="551"/>
      <c r="K15" s="561"/>
      <c r="L15" s="551"/>
      <c r="M15" s="551"/>
      <c r="N15" s="561"/>
      <c r="O15" s="552"/>
      <c r="P15" s="93"/>
      <c r="R15" s="637" t="s">
        <v>295</v>
      </c>
      <c r="S15" s="639"/>
      <c r="T15" s="639"/>
      <c r="U15" s="1457">
        <v>421</v>
      </c>
      <c r="V15" s="1458">
        <v>173</v>
      </c>
      <c r="W15" s="1459">
        <v>61</v>
      </c>
      <c r="X15" s="1460"/>
      <c r="Y15" s="1458"/>
      <c r="Z15" s="1458"/>
      <c r="AA15" s="1461"/>
      <c r="AB15" s="1458"/>
      <c r="AC15" s="1458"/>
      <c r="AD15" s="1459"/>
      <c r="AE15" s="1462"/>
    </row>
    <row r="16" spans="2:31">
      <c r="B16" s="554"/>
      <c r="C16" s="555"/>
      <c r="D16" s="555" t="s">
        <v>257</v>
      </c>
      <c r="E16" s="1507">
        <f t="shared" si="1"/>
        <v>461.5</v>
      </c>
      <c r="F16" s="1509">
        <f t="shared" si="2"/>
        <v>50.6</v>
      </c>
      <c r="G16" s="1509">
        <f t="shared" si="3"/>
        <v>13.7</v>
      </c>
      <c r="H16" s="808"/>
      <c r="I16" s="557"/>
      <c r="J16" s="557"/>
      <c r="K16" s="808"/>
      <c r="L16" s="557"/>
      <c r="M16" s="557"/>
      <c r="N16" s="808"/>
      <c r="O16" s="558"/>
      <c r="P16" s="93"/>
      <c r="R16" s="644"/>
      <c r="S16" s="646"/>
      <c r="T16" s="646" t="s">
        <v>296</v>
      </c>
      <c r="U16" s="1457">
        <v>4615</v>
      </c>
      <c r="V16" s="1458">
        <v>506</v>
      </c>
      <c r="W16" s="1459">
        <v>137</v>
      </c>
      <c r="X16" s="1460"/>
      <c r="Y16" s="1458"/>
      <c r="Z16" s="1458"/>
      <c r="AA16" s="1461"/>
      <c r="AB16" s="1458"/>
      <c r="AC16" s="1458"/>
      <c r="AD16" s="1459"/>
      <c r="AE16" s="1462"/>
    </row>
    <row r="17" spans="2:31">
      <c r="B17" s="563"/>
      <c r="C17" s="564"/>
      <c r="D17" s="564" t="s">
        <v>258</v>
      </c>
      <c r="E17" s="1507">
        <f t="shared" si="1"/>
        <v>875.8</v>
      </c>
      <c r="F17" s="1509">
        <f t="shared" si="2"/>
        <v>40.9</v>
      </c>
      <c r="G17" s="1509">
        <f t="shared" si="3"/>
        <v>-123.5</v>
      </c>
      <c r="H17" s="809"/>
      <c r="I17" s="566"/>
      <c r="J17" s="566"/>
      <c r="K17" s="809"/>
      <c r="L17" s="566"/>
      <c r="M17" s="566"/>
      <c r="N17" s="809"/>
      <c r="O17" s="567"/>
      <c r="P17" s="93"/>
      <c r="R17" s="652"/>
      <c r="S17" s="654"/>
      <c r="T17" s="654" t="s">
        <v>297</v>
      </c>
      <c r="U17" s="1457">
        <v>8758</v>
      </c>
      <c r="V17" s="1458">
        <v>409</v>
      </c>
      <c r="W17" s="1459">
        <v>-1235</v>
      </c>
      <c r="X17" s="1460"/>
      <c r="Y17" s="1458"/>
      <c r="Z17" s="1458"/>
      <c r="AA17" s="1461"/>
      <c r="AB17" s="1458"/>
      <c r="AC17" s="1458"/>
      <c r="AD17" s="1459"/>
      <c r="AE17" s="1462"/>
    </row>
    <row r="18" spans="2:31">
      <c r="B18" s="548" t="s">
        <v>259</v>
      </c>
      <c r="C18" s="549"/>
      <c r="D18" s="549"/>
      <c r="E18" s="1299" t="s">
        <v>183</v>
      </c>
      <c r="F18" s="1522" t="s">
        <v>45</v>
      </c>
      <c r="G18" s="1522" t="s">
        <v>45</v>
      </c>
      <c r="H18" s="561"/>
      <c r="I18" s="561"/>
      <c r="J18" s="561"/>
      <c r="K18" s="561"/>
      <c r="L18" s="561"/>
      <c r="M18" s="561"/>
      <c r="N18" s="561"/>
      <c r="O18" s="934"/>
      <c r="P18" s="93"/>
      <c r="R18" s="637" t="s">
        <v>298</v>
      </c>
      <c r="S18" s="639"/>
      <c r="T18" s="639"/>
      <c r="U18" s="1463" t="s">
        <v>45</v>
      </c>
      <c r="V18" s="1464" t="s">
        <v>45</v>
      </c>
      <c r="W18" s="1464" t="s">
        <v>45</v>
      </c>
      <c r="X18" s="1464"/>
      <c r="Y18" s="1464"/>
      <c r="Z18" s="1461"/>
      <c r="AA18" s="1465"/>
      <c r="AB18" s="1464"/>
      <c r="AC18" s="1464"/>
      <c r="AD18" s="1461"/>
      <c r="AE18" s="1466"/>
    </row>
    <row r="19" spans="2:31">
      <c r="B19" s="548" t="s">
        <v>260</v>
      </c>
      <c r="C19" s="549"/>
      <c r="D19" s="549"/>
      <c r="E19" s="1507">
        <f t="shared" si="1"/>
        <v>306.89999999999998</v>
      </c>
      <c r="F19" s="1508">
        <f t="shared" si="2"/>
        <v>105.6</v>
      </c>
      <c r="G19" s="1508">
        <f t="shared" si="3"/>
        <v>26</v>
      </c>
      <c r="H19" s="561"/>
      <c r="I19" s="551"/>
      <c r="J19" s="551"/>
      <c r="K19" s="561"/>
      <c r="L19" s="551"/>
      <c r="M19" s="551"/>
      <c r="N19" s="561"/>
      <c r="O19" s="572"/>
      <c r="P19" s="93"/>
      <c r="R19" s="637" t="s">
        <v>299</v>
      </c>
      <c r="S19" s="639"/>
      <c r="T19" s="639"/>
      <c r="U19" s="1467">
        <v>3069</v>
      </c>
      <c r="V19" s="1458">
        <v>1056</v>
      </c>
      <c r="W19" s="1458">
        <v>260</v>
      </c>
      <c r="X19" s="1460"/>
      <c r="Y19" s="1458"/>
      <c r="Z19" s="1458"/>
      <c r="AA19" s="1460"/>
      <c r="AB19" s="1458"/>
      <c r="AC19" s="1458"/>
      <c r="AD19" s="1458"/>
      <c r="AE19" s="1468"/>
    </row>
    <row r="20" spans="2:31">
      <c r="B20" s="548" t="s">
        <v>261</v>
      </c>
      <c r="C20" s="549"/>
      <c r="D20" s="549"/>
      <c r="E20" s="1507">
        <f t="shared" si="1"/>
        <v>247.7</v>
      </c>
      <c r="F20" s="1508">
        <f t="shared" si="2"/>
        <v>17.2</v>
      </c>
      <c r="G20" s="1508">
        <f t="shared" si="3"/>
        <v>25.5</v>
      </c>
      <c r="H20" s="561"/>
      <c r="I20" s="551"/>
      <c r="J20" s="551"/>
      <c r="K20" s="561"/>
      <c r="L20" s="551"/>
      <c r="M20" s="551"/>
      <c r="N20" s="561"/>
      <c r="O20" s="552"/>
      <c r="P20" s="93"/>
      <c r="R20" s="637" t="s">
        <v>300</v>
      </c>
      <c r="S20" s="639"/>
      <c r="T20" s="639"/>
      <c r="U20" s="1457">
        <v>2477</v>
      </c>
      <c r="V20" s="1458">
        <v>172</v>
      </c>
      <c r="W20" s="1459">
        <v>255</v>
      </c>
      <c r="X20" s="1460"/>
      <c r="Y20" s="1458"/>
      <c r="Z20" s="1458"/>
      <c r="AA20" s="1461"/>
      <c r="AB20" s="1458"/>
      <c r="AC20" s="1458"/>
      <c r="AD20" s="1459"/>
      <c r="AE20" s="1462"/>
    </row>
    <row r="21" spans="2:31">
      <c r="B21" s="554"/>
      <c r="C21" s="555"/>
      <c r="D21" s="555" t="s">
        <v>262</v>
      </c>
      <c r="E21" s="1510">
        <f t="shared" si="1"/>
        <v>554.6</v>
      </c>
      <c r="F21" s="1509">
        <f t="shared" si="2"/>
        <v>122.8</v>
      </c>
      <c r="G21" s="1509">
        <f t="shared" si="3"/>
        <v>51.5</v>
      </c>
      <c r="H21" s="808"/>
      <c r="I21" s="557"/>
      <c r="J21" s="557"/>
      <c r="K21" s="808"/>
      <c r="L21" s="557"/>
      <c r="M21" s="557"/>
      <c r="N21" s="808"/>
      <c r="O21" s="558"/>
      <c r="P21" s="93"/>
      <c r="R21" s="644"/>
      <c r="S21" s="646"/>
      <c r="T21" s="646" t="s">
        <v>301</v>
      </c>
      <c r="U21" s="1457">
        <v>5546</v>
      </c>
      <c r="V21" s="1469">
        <v>1228</v>
      </c>
      <c r="W21" s="1459">
        <v>515</v>
      </c>
      <c r="X21" s="1470"/>
      <c r="Y21" s="1469"/>
      <c r="Z21" s="1469"/>
      <c r="AA21" s="1461"/>
      <c r="AB21" s="1469"/>
      <c r="AC21" s="1469"/>
      <c r="AD21" s="1459"/>
      <c r="AE21" s="1462"/>
    </row>
    <row r="22" spans="2:31">
      <c r="B22" s="548" t="s">
        <v>263</v>
      </c>
      <c r="C22" s="549"/>
      <c r="D22" s="549"/>
      <c r="E22" s="1507">
        <f t="shared" si="1"/>
        <v>6.5</v>
      </c>
      <c r="F22" s="1508">
        <f t="shared" si="2"/>
        <v>32.700000000000003</v>
      </c>
      <c r="G22" s="1508">
        <f t="shared" si="3"/>
        <v>84.6</v>
      </c>
      <c r="H22" s="810"/>
      <c r="I22" s="551"/>
      <c r="J22" s="551"/>
      <c r="K22" s="561"/>
      <c r="L22" s="551"/>
      <c r="M22" s="551"/>
      <c r="N22" s="810"/>
      <c r="O22" s="572"/>
      <c r="P22" s="93"/>
      <c r="R22" s="637" t="s">
        <v>302</v>
      </c>
      <c r="S22" s="639"/>
      <c r="T22" s="639"/>
      <c r="U22" s="1457">
        <v>65</v>
      </c>
      <c r="V22" s="1458">
        <v>327</v>
      </c>
      <c r="W22" s="1459">
        <v>846</v>
      </c>
      <c r="X22" s="1460"/>
      <c r="Y22" s="1458"/>
      <c r="Z22" s="1458"/>
      <c r="AA22" s="1461"/>
      <c r="AB22" s="1458"/>
      <c r="AC22" s="1458"/>
      <c r="AD22" s="1459"/>
      <c r="AE22" s="1462"/>
    </row>
    <row r="23" spans="2:31">
      <c r="B23" s="554"/>
      <c r="C23" s="555"/>
      <c r="D23" s="555" t="s">
        <v>264</v>
      </c>
      <c r="E23" s="1507">
        <f t="shared" si="1"/>
        <v>561.20000000000005</v>
      </c>
      <c r="F23" s="1509">
        <f t="shared" si="2"/>
        <v>155.6</v>
      </c>
      <c r="G23" s="1509">
        <f t="shared" si="3"/>
        <v>136.19999999999999</v>
      </c>
      <c r="H23" s="808"/>
      <c r="I23" s="557"/>
      <c r="J23" s="557"/>
      <c r="K23" s="808"/>
      <c r="L23" s="557"/>
      <c r="M23" s="557"/>
      <c r="N23" s="808"/>
      <c r="O23" s="558"/>
      <c r="P23" s="93"/>
      <c r="R23" s="644"/>
      <c r="S23" s="646"/>
      <c r="T23" s="646" t="s">
        <v>303</v>
      </c>
      <c r="U23" s="1457">
        <v>5612</v>
      </c>
      <c r="V23" s="1458">
        <v>1556</v>
      </c>
      <c r="W23" s="1459">
        <v>1362</v>
      </c>
      <c r="X23" s="1460"/>
      <c r="Y23" s="1458"/>
      <c r="Z23" s="1458"/>
      <c r="AA23" s="1461"/>
      <c r="AB23" s="1458"/>
      <c r="AC23" s="1458"/>
      <c r="AD23" s="1459"/>
      <c r="AE23" s="1462"/>
    </row>
    <row r="24" spans="2:31">
      <c r="B24" s="575"/>
      <c r="C24" s="576"/>
      <c r="D24" s="576" t="s">
        <v>265</v>
      </c>
      <c r="E24" s="1511">
        <f t="shared" si="1"/>
        <v>1436.9</v>
      </c>
      <c r="F24" s="1512">
        <f t="shared" si="2"/>
        <v>196.4</v>
      </c>
      <c r="G24" s="1509">
        <f t="shared" si="3"/>
        <v>12.5</v>
      </c>
      <c r="H24" s="811"/>
      <c r="I24" s="578"/>
      <c r="J24" s="578"/>
      <c r="K24" s="811"/>
      <c r="L24" s="578"/>
      <c r="M24" s="578"/>
      <c r="N24" s="811"/>
      <c r="O24" s="579"/>
      <c r="P24" s="93"/>
      <c r="R24" s="667"/>
      <c r="S24" s="669"/>
      <c r="T24" s="669" t="s">
        <v>304</v>
      </c>
      <c r="U24" s="1471">
        <v>14369</v>
      </c>
      <c r="V24" s="1472">
        <v>1964</v>
      </c>
      <c r="W24" s="1473">
        <v>125</v>
      </c>
      <c r="X24" s="1474"/>
      <c r="Y24" s="1472"/>
      <c r="Z24" s="1472"/>
      <c r="AA24" s="1475"/>
      <c r="AB24" s="1472"/>
      <c r="AC24" s="1472"/>
      <c r="AD24" s="1472"/>
      <c r="AE24" s="1476"/>
    </row>
    <row r="25" spans="2:31">
      <c r="B25" s="581"/>
      <c r="C25" s="524"/>
      <c r="D25" s="524"/>
      <c r="E25" s="585" t="str">
        <f t="shared" si="1"/>
        <v/>
      </c>
      <c r="F25" s="583" t="str">
        <f t="shared" si="2"/>
        <v/>
      </c>
      <c r="G25" s="583" t="str">
        <f t="shared" si="3"/>
        <v/>
      </c>
      <c r="H25" s="812"/>
      <c r="I25" s="583"/>
      <c r="J25" s="583"/>
      <c r="K25" s="812"/>
      <c r="L25" s="583"/>
      <c r="M25" s="583"/>
      <c r="N25" s="812"/>
      <c r="O25" s="584"/>
      <c r="P25" s="93"/>
      <c r="R25" s="1440"/>
      <c r="U25" s="1477"/>
      <c r="V25" s="1478"/>
      <c r="W25" s="1479"/>
      <c r="X25" s="1480"/>
      <c r="Y25" s="1478"/>
      <c r="Z25" s="1481"/>
      <c r="AA25" s="1482"/>
      <c r="AB25" s="1478"/>
      <c r="AC25" s="1481"/>
      <c r="AD25" s="1483"/>
      <c r="AE25" s="1484"/>
    </row>
    <row r="26" spans="2:31">
      <c r="B26" s="586" t="s">
        <v>266</v>
      </c>
      <c r="C26" s="587"/>
      <c r="D26" s="587"/>
      <c r="E26" s="1513" t="str">
        <f t="shared" si="1"/>
        <v/>
      </c>
      <c r="F26" s="1514" t="str">
        <f t="shared" si="2"/>
        <v/>
      </c>
      <c r="G26" s="1515" t="str">
        <f t="shared" si="3"/>
        <v/>
      </c>
      <c r="H26" s="813"/>
      <c r="I26" s="589"/>
      <c r="J26" s="589"/>
      <c r="K26" s="813"/>
      <c r="L26" s="589"/>
      <c r="M26" s="589"/>
      <c r="N26" s="813"/>
      <c r="O26" s="590"/>
      <c r="P26" s="93"/>
      <c r="R26" s="432" t="s">
        <v>304</v>
      </c>
      <c r="S26" s="1441"/>
      <c r="T26" s="1441"/>
      <c r="U26" s="1451"/>
      <c r="V26" s="1485"/>
      <c r="W26" s="1453"/>
      <c r="X26" s="1486"/>
      <c r="Y26" s="1485"/>
      <c r="Z26" s="1487"/>
      <c r="AA26" s="1455"/>
      <c r="AB26" s="1485"/>
      <c r="AC26" s="1487"/>
      <c r="AD26" s="1488"/>
      <c r="AE26" s="1489"/>
    </row>
    <row r="27" spans="2:31">
      <c r="B27" s="593"/>
      <c r="C27" s="594" t="s">
        <v>267</v>
      </c>
      <c r="D27" s="549"/>
      <c r="E27" s="1516">
        <f t="shared" si="1"/>
        <v>1772</v>
      </c>
      <c r="F27" s="1517">
        <f t="shared" si="2"/>
        <v>187.1</v>
      </c>
      <c r="G27" s="1517">
        <f t="shared" si="3"/>
        <v>-97.8</v>
      </c>
      <c r="H27" s="814"/>
      <c r="I27" s="596"/>
      <c r="J27" s="596"/>
      <c r="K27" s="814"/>
      <c r="L27" s="596"/>
      <c r="M27" s="596"/>
      <c r="N27" s="814"/>
      <c r="O27" s="597"/>
      <c r="P27" s="93"/>
      <c r="R27" s="1442"/>
      <c r="S27" s="638" t="s">
        <v>305</v>
      </c>
      <c r="T27" s="639"/>
      <c r="U27" s="1457">
        <v>17720</v>
      </c>
      <c r="V27" s="1458">
        <v>1871</v>
      </c>
      <c r="W27" s="1459">
        <v>-978</v>
      </c>
      <c r="X27" s="1460"/>
      <c r="Y27" s="1458"/>
      <c r="Z27" s="1458"/>
      <c r="AA27" s="1461"/>
      <c r="AB27" s="1458"/>
      <c r="AC27" s="1458"/>
      <c r="AD27" s="1459"/>
      <c r="AE27" s="1468"/>
    </row>
    <row r="28" spans="2:31">
      <c r="B28" s="599"/>
      <c r="C28" s="600" t="s">
        <v>268</v>
      </c>
      <c r="D28" s="601"/>
      <c r="E28" s="1518">
        <f t="shared" si="1"/>
        <v>-335.1</v>
      </c>
      <c r="F28" s="1517">
        <f t="shared" si="2"/>
        <v>9.3000000000000007</v>
      </c>
      <c r="G28" s="1517">
        <f t="shared" si="3"/>
        <v>110.3</v>
      </c>
      <c r="H28" s="814"/>
      <c r="I28" s="596"/>
      <c r="J28" s="596"/>
      <c r="K28" s="814"/>
      <c r="L28" s="596"/>
      <c r="M28" s="596"/>
      <c r="N28" s="814"/>
      <c r="O28" s="597"/>
      <c r="P28" s="93"/>
      <c r="R28" s="1443"/>
      <c r="S28" s="1444" t="s">
        <v>306</v>
      </c>
      <c r="T28" s="1445"/>
      <c r="U28" s="1490">
        <v>-3351</v>
      </c>
      <c r="V28" s="1458">
        <v>93</v>
      </c>
      <c r="W28" s="1491">
        <v>1103</v>
      </c>
      <c r="X28" s="1460"/>
      <c r="Y28" s="1458"/>
      <c r="Z28" s="1458"/>
      <c r="AA28" s="1492"/>
      <c r="AB28" s="1458"/>
      <c r="AC28" s="1458"/>
      <c r="AD28" s="1491"/>
      <c r="AE28" s="1468"/>
    </row>
    <row r="29" spans="2:31">
      <c r="B29" s="604" t="s">
        <v>61</v>
      </c>
      <c r="C29" s="564"/>
      <c r="D29" s="564"/>
      <c r="E29" s="1516" t="str">
        <f t="shared" si="1"/>
        <v/>
      </c>
      <c r="F29" s="1519" t="str">
        <f t="shared" si="2"/>
        <v/>
      </c>
      <c r="G29" s="1520" t="str">
        <f t="shared" si="3"/>
        <v/>
      </c>
      <c r="H29" s="815"/>
      <c r="I29" s="606"/>
      <c r="J29" s="606"/>
      <c r="K29" s="815"/>
      <c r="L29" s="606"/>
      <c r="M29" s="606"/>
      <c r="N29" s="815"/>
      <c r="O29" s="607"/>
      <c r="P29" s="93"/>
      <c r="R29" s="1446" t="s">
        <v>307</v>
      </c>
      <c r="S29" s="654"/>
      <c r="T29" s="654"/>
      <c r="U29" s="1457"/>
      <c r="V29" s="1493"/>
      <c r="W29" s="1459"/>
      <c r="X29" s="1494"/>
      <c r="Y29" s="1493"/>
      <c r="Z29" s="1495"/>
      <c r="AA29" s="1461"/>
      <c r="AB29" s="1493"/>
      <c r="AC29" s="1495"/>
      <c r="AD29" s="1493"/>
      <c r="AE29" s="1496"/>
    </row>
    <row r="30" spans="2:31">
      <c r="B30" s="593"/>
      <c r="C30" s="594" t="s">
        <v>62</v>
      </c>
      <c r="D30" s="549"/>
      <c r="E30" s="1516">
        <f t="shared" si="1"/>
        <v>1436.9</v>
      </c>
      <c r="F30" s="1521">
        <f t="shared" si="2"/>
        <v>196.4</v>
      </c>
      <c r="G30" s="1517">
        <f t="shared" si="3"/>
        <v>12.5</v>
      </c>
      <c r="H30" s="814"/>
      <c r="I30" s="596"/>
      <c r="J30" s="596"/>
      <c r="K30" s="814"/>
      <c r="L30" s="596"/>
      <c r="M30" s="596"/>
      <c r="N30" s="814"/>
      <c r="O30" s="597"/>
      <c r="R30" s="1442"/>
      <c r="S30" s="1447" t="s">
        <v>308</v>
      </c>
      <c r="T30" s="639"/>
      <c r="U30" s="1457">
        <v>14369</v>
      </c>
      <c r="V30" s="1497">
        <v>1964</v>
      </c>
      <c r="W30" s="1459">
        <v>125</v>
      </c>
      <c r="X30" s="1498"/>
      <c r="Y30" s="1497"/>
      <c r="Z30" s="1499"/>
      <c r="AA30" s="1461"/>
      <c r="AB30" s="1497"/>
      <c r="AC30" s="1499"/>
      <c r="AD30" s="1459"/>
      <c r="AE30" s="1462"/>
    </row>
    <row r="31" spans="2:31" ht="14.25" thickBot="1">
      <c r="B31" s="610"/>
      <c r="C31" s="611" t="s">
        <v>63</v>
      </c>
      <c r="D31" s="612"/>
      <c r="E31" s="1524" t="s">
        <v>183</v>
      </c>
      <c r="F31" s="1523" t="s">
        <v>45</v>
      </c>
      <c r="G31" s="1523" t="s">
        <v>45</v>
      </c>
      <c r="H31" s="946"/>
      <c r="I31" s="891"/>
      <c r="J31" s="891"/>
      <c r="K31" s="891"/>
      <c r="L31" s="891"/>
      <c r="M31" s="891"/>
      <c r="N31" s="891"/>
      <c r="O31" s="892"/>
      <c r="R31" s="1448"/>
      <c r="S31" s="1449" t="s">
        <v>157</v>
      </c>
      <c r="T31" s="1450"/>
      <c r="U31" s="1500" t="s">
        <v>45</v>
      </c>
      <c r="V31" s="1501" t="s">
        <v>45</v>
      </c>
      <c r="W31" s="1501" t="s">
        <v>45</v>
      </c>
      <c r="X31" s="1501"/>
      <c r="Y31" s="1501"/>
      <c r="Z31" s="1501"/>
      <c r="AA31" s="1501"/>
      <c r="AB31" s="1502"/>
      <c r="AC31" s="1503"/>
      <c r="AD31" s="1501"/>
      <c r="AE31" s="1504"/>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15">
      <c r="B81" s="85"/>
      <c r="C81" s="85"/>
      <c r="D81" s="88"/>
    </row>
    <row r="82" spans="2:15">
      <c r="B82" s="85"/>
      <c r="C82" s="85"/>
      <c r="D82" s="88"/>
    </row>
    <row r="83" spans="2:15">
      <c r="B83" s="85"/>
      <c r="C83" s="85"/>
      <c r="D83" s="88"/>
    </row>
    <row r="84" spans="2:15">
      <c r="B84" s="85"/>
      <c r="C84" s="85"/>
      <c r="D84" s="88"/>
    </row>
    <row r="85" spans="2:15" ht="13.5" customHeight="1">
      <c r="B85" s="85"/>
      <c r="C85" s="85"/>
      <c r="D85" s="88"/>
    </row>
    <row r="86" spans="2:15" ht="13.5" customHeight="1">
      <c r="B86" s="85"/>
      <c r="C86" s="85"/>
      <c r="D86" s="88"/>
    </row>
    <row r="87" spans="2:15">
      <c r="B87" s="85"/>
      <c r="C87" s="85"/>
      <c r="D87" s="88"/>
    </row>
    <row r="88" spans="2:15">
      <c r="B88" s="85"/>
      <c r="C88" s="85"/>
      <c r="D88" s="88"/>
    </row>
    <row r="89" spans="2:15">
      <c r="B89" s="85"/>
      <c r="C89" s="85"/>
      <c r="D89" s="88"/>
    </row>
    <row r="90" spans="2:15">
      <c r="F90" s="88"/>
      <c r="G90" s="88"/>
      <c r="H90" s="88"/>
      <c r="I90" s="88"/>
      <c r="J90" s="88"/>
      <c r="K90" s="88"/>
      <c r="L90" s="88"/>
      <c r="M90" s="88"/>
      <c r="N90" s="88"/>
      <c r="O90" s="88"/>
    </row>
    <row r="91" spans="2:15">
      <c r="F91" s="88"/>
      <c r="G91" s="88"/>
      <c r="H91" s="88"/>
      <c r="I91" s="88"/>
      <c r="J91" s="88"/>
      <c r="K91" s="88"/>
      <c r="L91" s="88"/>
      <c r="M91" s="88"/>
      <c r="N91" s="88"/>
      <c r="O91" s="88"/>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3"/>
  <sheetViews>
    <sheetView view="pageBreakPreview" zoomScaleNormal="100" zoomScaleSheetLayoutView="100" workbookViewId="0"/>
  </sheetViews>
  <sheetFormatPr defaultColWidth="9" defaultRowHeight="12.75"/>
  <cols>
    <col min="1" max="1" width="2.625" style="428" customWidth="1"/>
    <col min="2" max="2" width="2.625" style="619" customWidth="1"/>
    <col min="3" max="3" width="28.625" style="619" customWidth="1"/>
    <col min="4" max="4" width="28.75" style="614" customWidth="1"/>
    <col min="5" max="12" width="11" style="428" customWidth="1"/>
    <col min="13" max="13" width="2.25" style="428" customWidth="1"/>
    <col min="14" max="14" width="9" style="428"/>
    <col min="15" max="15" width="11" style="428" customWidth="1"/>
    <col min="16" max="16384" width="9" style="428"/>
  </cols>
  <sheetData>
    <row r="1" spans="1:17">
      <c r="A1" s="427"/>
      <c r="K1" s="6"/>
      <c r="L1" s="158"/>
    </row>
    <row r="2" spans="1:17" ht="14.25">
      <c r="A2" s="430" t="s">
        <v>309</v>
      </c>
    </row>
    <row r="3" spans="1:17" ht="13.5" thickBot="1">
      <c r="L3" s="431" t="s">
        <v>38</v>
      </c>
    </row>
    <row r="4" spans="1:17">
      <c r="A4" s="2034"/>
      <c r="B4" s="2035"/>
      <c r="C4" s="2036"/>
      <c r="D4" s="2036"/>
      <c r="E4" s="2049" t="s">
        <v>310</v>
      </c>
      <c r="F4" s="2050"/>
      <c r="G4" s="2050"/>
      <c r="H4" s="2050"/>
      <c r="I4" s="2051" t="s">
        <v>31</v>
      </c>
      <c r="J4" s="2052"/>
      <c r="K4" s="2052"/>
      <c r="L4" s="2053"/>
    </row>
    <row r="5" spans="1:17">
      <c r="A5" s="2037"/>
      <c r="B5" s="2038"/>
      <c r="C5" s="2039"/>
      <c r="D5" s="2039"/>
      <c r="E5" s="2054">
        <v>2022</v>
      </c>
      <c r="F5" s="2055"/>
      <c r="G5" s="2055"/>
      <c r="H5" s="2055"/>
      <c r="I5" s="2056">
        <v>2023</v>
      </c>
      <c r="J5" s="2057"/>
      <c r="K5" s="2057"/>
      <c r="L5" s="2058"/>
    </row>
    <row r="6" spans="1:17">
      <c r="A6" s="2037"/>
      <c r="B6" s="2038"/>
      <c r="C6" s="2039"/>
      <c r="D6" s="2039"/>
      <c r="E6" s="620" t="s">
        <v>311</v>
      </c>
      <c r="F6" s="621" t="s">
        <v>312</v>
      </c>
      <c r="G6" s="621" t="s">
        <v>313</v>
      </c>
      <c r="H6" s="622" t="s">
        <v>188</v>
      </c>
      <c r="I6" s="623" t="s">
        <v>25</v>
      </c>
      <c r="J6" s="621" t="s">
        <v>26</v>
      </c>
      <c r="K6" s="621" t="s">
        <v>27</v>
      </c>
      <c r="L6" s="624" t="s">
        <v>28</v>
      </c>
    </row>
    <row r="7" spans="1:17">
      <c r="A7" s="2037"/>
      <c r="B7" s="2038"/>
      <c r="C7" s="2039"/>
      <c r="D7" s="2039"/>
      <c r="E7" s="625" t="s">
        <v>22</v>
      </c>
      <c r="F7" s="626" t="s">
        <v>22</v>
      </c>
      <c r="G7" s="626" t="s">
        <v>22</v>
      </c>
      <c r="H7" s="627" t="s">
        <v>22</v>
      </c>
      <c r="I7" s="628" t="s">
        <v>22</v>
      </c>
      <c r="J7" s="626" t="s">
        <v>22</v>
      </c>
      <c r="K7" s="626" t="s">
        <v>22</v>
      </c>
      <c r="L7" s="629" t="s">
        <v>22</v>
      </c>
    </row>
    <row r="8" spans="1:17">
      <c r="A8" s="630" t="s">
        <v>314</v>
      </c>
      <c r="B8" s="631"/>
      <c r="C8" s="631"/>
      <c r="D8" s="632"/>
      <c r="E8" s="633">
        <v>187</v>
      </c>
      <c r="F8" s="634">
        <v>286.89999999999998</v>
      </c>
      <c r="G8" s="634">
        <v>383.8</v>
      </c>
      <c r="H8" s="635">
        <v>533.29999999999995</v>
      </c>
      <c r="I8" s="636">
        <v>98.3</v>
      </c>
      <c r="J8" s="634">
        <v>210.9</v>
      </c>
      <c r="K8" s="634">
        <v>317.60000000000002</v>
      </c>
      <c r="L8" s="635">
        <v>439.2</v>
      </c>
      <c r="N8" s="547"/>
      <c r="O8" s="547"/>
      <c r="P8" s="547"/>
      <c r="Q8" s="547"/>
    </row>
    <row r="9" spans="1:17">
      <c r="A9" s="637"/>
      <c r="B9" s="638" t="s">
        <v>315</v>
      </c>
      <c r="C9" s="638"/>
      <c r="D9" s="639"/>
      <c r="E9" s="640">
        <v>5.5</v>
      </c>
      <c r="F9" s="641">
        <v>10.9</v>
      </c>
      <c r="G9" s="641">
        <v>16.600000000000001</v>
      </c>
      <c r="H9" s="642">
        <v>23.7</v>
      </c>
      <c r="I9" s="643">
        <v>6.8</v>
      </c>
      <c r="J9" s="641">
        <v>13.7</v>
      </c>
      <c r="K9" s="641">
        <v>19.600000000000001</v>
      </c>
      <c r="L9" s="642">
        <v>25</v>
      </c>
      <c r="N9" s="547"/>
      <c r="O9" s="547"/>
      <c r="P9" s="547"/>
      <c r="Q9" s="547"/>
    </row>
    <row r="10" spans="1:17">
      <c r="A10" s="637"/>
      <c r="B10" s="638" t="s">
        <v>316</v>
      </c>
      <c r="C10" s="638"/>
      <c r="D10" s="639"/>
      <c r="E10" s="640">
        <v>1.2</v>
      </c>
      <c r="F10" s="641">
        <v>2.4</v>
      </c>
      <c r="G10" s="641">
        <v>3.5</v>
      </c>
      <c r="H10" s="642">
        <v>4.7</v>
      </c>
      <c r="I10" s="643">
        <v>1.2</v>
      </c>
      <c r="J10" s="641">
        <v>2.4</v>
      </c>
      <c r="K10" s="641">
        <v>3.6</v>
      </c>
      <c r="L10" s="642">
        <v>4.8</v>
      </c>
      <c r="N10" s="547"/>
      <c r="O10" s="547"/>
      <c r="P10" s="547"/>
      <c r="Q10" s="547"/>
    </row>
    <row r="11" spans="1:17">
      <c r="A11" s="637"/>
      <c r="B11" s="638" t="s">
        <v>317</v>
      </c>
      <c r="C11" s="638"/>
      <c r="D11" s="639"/>
      <c r="E11" s="640">
        <v>0.8</v>
      </c>
      <c r="F11" s="641">
        <v>1.4</v>
      </c>
      <c r="G11" s="641">
        <v>2.5</v>
      </c>
      <c r="H11" s="642">
        <v>3.7</v>
      </c>
      <c r="I11" s="643">
        <v>5.4</v>
      </c>
      <c r="J11" s="641">
        <v>6.3</v>
      </c>
      <c r="K11" s="641">
        <v>7.1</v>
      </c>
      <c r="L11" s="642">
        <v>7.6</v>
      </c>
      <c r="N11" s="547"/>
      <c r="O11" s="547"/>
      <c r="P11" s="547"/>
      <c r="Q11" s="547"/>
    </row>
    <row r="12" spans="1:17">
      <c r="A12" s="637"/>
      <c r="B12" s="638" t="s">
        <v>318</v>
      </c>
      <c r="C12" s="638"/>
      <c r="D12" s="639"/>
      <c r="E12" s="640">
        <v>3.4</v>
      </c>
      <c r="F12" s="641">
        <v>4.0999999999999996</v>
      </c>
      <c r="G12" s="641">
        <v>3.9</v>
      </c>
      <c r="H12" s="642">
        <v>5.2</v>
      </c>
      <c r="I12" s="643">
        <v>15.2</v>
      </c>
      <c r="J12" s="641">
        <v>6</v>
      </c>
      <c r="K12" s="641">
        <v>9.9</v>
      </c>
      <c r="L12" s="642">
        <v>14.9</v>
      </c>
      <c r="N12" s="547"/>
      <c r="O12" s="547"/>
      <c r="P12" s="547"/>
      <c r="Q12" s="547"/>
    </row>
    <row r="13" spans="1:17">
      <c r="A13" s="644"/>
      <c r="B13" s="645"/>
      <c r="C13" s="645"/>
      <c r="D13" s="646" t="s">
        <v>319</v>
      </c>
      <c r="E13" s="647">
        <v>197.9</v>
      </c>
      <c r="F13" s="648">
        <v>305.8</v>
      </c>
      <c r="G13" s="648">
        <v>410.3</v>
      </c>
      <c r="H13" s="649">
        <v>570.6</v>
      </c>
      <c r="I13" s="650">
        <v>126.8</v>
      </c>
      <c r="J13" s="648">
        <v>239.3</v>
      </c>
      <c r="K13" s="648">
        <v>357.7</v>
      </c>
      <c r="L13" s="649">
        <v>491.5</v>
      </c>
      <c r="N13" s="547"/>
      <c r="O13" s="547"/>
      <c r="P13" s="547"/>
      <c r="Q13" s="547"/>
    </row>
    <row r="14" spans="1:17">
      <c r="A14" s="637"/>
      <c r="B14" s="651" t="s">
        <v>320</v>
      </c>
      <c r="C14" s="651"/>
      <c r="D14" s="639"/>
      <c r="E14" s="640">
        <v>24.6</v>
      </c>
      <c r="F14" s="641">
        <v>56.7</v>
      </c>
      <c r="G14" s="641">
        <v>68.7</v>
      </c>
      <c r="H14" s="642">
        <v>-154.80000000000001</v>
      </c>
      <c r="I14" s="643">
        <v>132</v>
      </c>
      <c r="J14" s="641">
        <v>190.7</v>
      </c>
      <c r="K14" s="641">
        <v>176.8</v>
      </c>
      <c r="L14" s="642">
        <v>184.3</v>
      </c>
      <c r="N14" s="547"/>
      <c r="O14" s="547"/>
      <c r="P14" s="547"/>
      <c r="Q14" s="547"/>
    </row>
    <row r="15" spans="1:17">
      <c r="A15" s="637"/>
      <c r="B15" s="651" t="s">
        <v>321</v>
      </c>
      <c r="C15" s="651"/>
      <c r="D15" s="639"/>
      <c r="E15" s="640">
        <v>-16.100000000000001</v>
      </c>
      <c r="F15" s="641">
        <v>-9.4</v>
      </c>
      <c r="G15" s="641">
        <v>-103.8</v>
      </c>
      <c r="H15" s="642">
        <v>-83.9</v>
      </c>
      <c r="I15" s="643">
        <v>13.1</v>
      </c>
      <c r="J15" s="641">
        <v>26.8</v>
      </c>
      <c r="K15" s="641">
        <v>13.3</v>
      </c>
      <c r="L15" s="642">
        <v>16.7</v>
      </c>
      <c r="N15" s="547"/>
      <c r="O15" s="547"/>
      <c r="P15" s="547"/>
      <c r="Q15" s="547"/>
    </row>
    <row r="16" spans="1:17">
      <c r="A16" s="637"/>
      <c r="B16" s="651" t="s">
        <v>322</v>
      </c>
      <c r="C16" s="651"/>
      <c r="D16" s="639"/>
      <c r="E16" s="640">
        <v>13.8</v>
      </c>
      <c r="F16" s="641">
        <v>-37.5</v>
      </c>
      <c r="G16" s="641">
        <v>50.7</v>
      </c>
      <c r="H16" s="642">
        <v>46.5</v>
      </c>
      <c r="I16" s="643">
        <v>-31.6</v>
      </c>
      <c r="J16" s="641">
        <v>-101.6</v>
      </c>
      <c r="K16" s="641">
        <v>-90.8</v>
      </c>
      <c r="L16" s="642">
        <v>-90.3</v>
      </c>
      <c r="N16" s="547"/>
      <c r="O16" s="547"/>
      <c r="P16" s="547"/>
      <c r="Q16" s="547"/>
    </row>
    <row r="17" spans="1:17">
      <c r="A17" s="637"/>
      <c r="B17" s="651" t="s">
        <v>323</v>
      </c>
      <c r="C17" s="651"/>
      <c r="D17" s="639"/>
      <c r="E17" s="640">
        <v>-55.5</v>
      </c>
      <c r="F17" s="641">
        <v>12.3</v>
      </c>
      <c r="G17" s="641">
        <v>-0.1</v>
      </c>
      <c r="H17" s="642">
        <v>8.9</v>
      </c>
      <c r="I17" s="643">
        <v>10.7</v>
      </c>
      <c r="J17" s="641">
        <v>13.6</v>
      </c>
      <c r="K17" s="641">
        <v>18.600000000000001</v>
      </c>
      <c r="L17" s="642">
        <v>20</v>
      </c>
      <c r="N17" s="547"/>
      <c r="O17" s="547"/>
      <c r="P17" s="547"/>
      <c r="Q17" s="547"/>
    </row>
    <row r="18" spans="1:17">
      <c r="A18" s="644"/>
      <c r="B18" s="645"/>
      <c r="C18" s="645"/>
      <c r="D18" s="646" t="s">
        <v>324</v>
      </c>
      <c r="E18" s="647">
        <v>-33.200000000000003</v>
      </c>
      <c r="F18" s="648">
        <v>22.1</v>
      </c>
      <c r="G18" s="648">
        <v>15.5</v>
      </c>
      <c r="H18" s="649">
        <v>-183.3</v>
      </c>
      <c r="I18" s="650">
        <v>124.2</v>
      </c>
      <c r="J18" s="648">
        <v>129.6</v>
      </c>
      <c r="K18" s="648">
        <v>117.9</v>
      </c>
      <c r="L18" s="649">
        <v>130.6</v>
      </c>
      <c r="N18" s="547"/>
      <c r="O18" s="547"/>
      <c r="P18" s="547"/>
      <c r="Q18" s="547"/>
    </row>
    <row r="19" spans="1:17">
      <c r="A19" s="637"/>
      <c r="B19" s="638" t="s">
        <v>325</v>
      </c>
      <c r="C19" s="638"/>
      <c r="D19" s="639"/>
      <c r="E19" s="640">
        <v>-34.1</v>
      </c>
      <c r="F19" s="641">
        <v>-43.6</v>
      </c>
      <c r="G19" s="641">
        <v>-50.7</v>
      </c>
      <c r="H19" s="642">
        <v>-62.6</v>
      </c>
      <c r="I19" s="643">
        <v>-27.2</v>
      </c>
      <c r="J19" s="641">
        <v>-45.2</v>
      </c>
      <c r="K19" s="641">
        <v>-54.1</v>
      </c>
      <c r="L19" s="642">
        <v>-71.900000000000006</v>
      </c>
      <c r="N19" s="547"/>
      <c r="O19" s="547"/>
      <c r="P19" s="547"/>
      <c r="Q19" s="547"/>
    </row>
    <row r="20" spans="1:17">
      <c r="A20" s="637"/>
      <c r="B20" s="638" t="s">
        <v>326</v>
      </c>
      <c r="C20" s="638"/>
      <c r="D20" s="639"/>
      <c r="E20" s="640">
        <v>-1.8</v>
      </c>
      <c r="F20" s="641">
        <v>-3.7</v>
      </c>
      <c r="G20" s="641">
        <v>-5.7</v>
      </c>
      <c r="H20" s="642">
        <v>-7.6</v>
      </c>
      <c r="I20" s="643">
        <v>-2</v>
      </c>
      <c r="J20" s="641">
        <v>-3.9</v>
      </c>
      <c r="K20" s="641">
        <v>-5.9</v>
      </c>
      <c r="L20" s="642">
        <v>-7.9</v>
      </c>
      <c r="N20" s="547"/>
      <c r="O20" s="547"/>
      <c r="P20" s="547"/>
      <c r="Q20" s="547"/>
    </row>
    <row r="21" spans="1:17">
      <c r="A21" s="637"/>
      <c r="B21" s="638" t="s">
        <v>327</v>
      </c>
      <c r="C21" s="638"/>
      <c r="D21" s="639"/>
      <c r="E21" s="640">
        <v>-2.6</v>
      </c>
      <c r="F21" s="641">
        <v>-6.7</v>
      </c>
      <c r="G21" s="641">
        <v>-8.6</v>
      </c>
      <c r="H21" s="642">
        <v>-8.6</v>
      </c>
      <c r="I21" s="643" t="s">
        <v>45</v>
      </c>
      <c r="J21" s="641">
        <v>-1.4</v>
      </c>
      <c r="K21" s="641">
        <v>-1.9</v>
      </c>
      <c r="L21" s="642">
        <v>-2.2999999999999998</v>
      </c>
      <c r="N21" s="547"/>
      <c r="O21" s="547"/>
      <c r="P21" s="547"/>
      <c r="Q21" s="547"/>
    </row>
    <row r="22" spans="1:17">
      <c r="A22" s="652"/>
      <c r="B22" s="653"/>
      <c r="C22" s="653"/>
      <c r="D22" s="654" t="s">
        <v>328</v>
      </c>
      <c r="E22" s="655">
        <v>126.2</v>
      </c>
      <c r="F22" s="656">
        <v>273.8</v>
      </c>
      <c r="G22" s="656">
        <v>361</v>
      </c>
      <c r="H22" s="657">
        <v>308.39999999999998</v>
      </c>
      <c r="I22" s="658">
        <v>221.8</v>
      </c>
      <c r="J22" s="656">
        <v>318.3</v>
      </c>
      <c r="K22" s="656">
        <v>413.6</v>
      </c>
      <c r="L22" s="657">
        <v>540.1</v>
      </c>
      <c r="N22" s="547"/>
      <c r="O22" s="547"/>
      <c r="P22" s="547"/>
      <c r="Q22" s="547"/>
    </row>
    <row r="23" spans="1:17">
      <c r="A23" s="652"/>
      <c r="B23" s="653"/>
      <c r="C23" s="653"/>
      <c r="D23" s="654" t="s">
        <v>487</v>
      </c>
      <c r="E23" s="659">
        <v>0.35</v>
      </c>
      <c r="F23" s="660">
        <v>0.45900000000000002</v>
      </c>
      <c r="G23" s="660">
        <v>0.44</v>
      </c>
      <c r="H23" s="661">
        <v>0.245</v>
      </c>
      <c r="I23" s="662">
        <v>0.71</v>
      </c>
      <c r="J23" s="660">
        <v>0.54900000000000004</v>
      </c>
      <c r="K23" s="660">
        <v>0.49399999999999999</v>
      </c>
      <c r="L23" s="661">
        <v>0.48599999999999999</v>
      </c>
      <c r="N23" s="547"/>
      <c r="O23" s="547"/>
      <c r="P23" s="547"/>
      <c r="Q23" s="547"/>
    </row>
    <row r="24" spans="1:17">
      <c r="A24" s="663"/>
      <c r="B24" s="664" t="s">
        <v>330</v>
      </c>
      <c r="C24" s="665"/>
      <c r="D24" s="665"/>
      <c r="E24" s="640">
        <v>-4.3</v>
      </c>
      <c r="F24" s="641">
        <v>7.6</v>
      </c>
      <c r="G24" s="641">
        <v>-0.1</v>
      </c>
      <c r="H24" s="642">
        <v>12.2</v>
      </c>
      <c r="I24" s="643">
        <v>-11</v>
      </c>
      <c r="J24" s="641">
        <v>-0.7</v>
      </c>
      <c r="K24" s="641">
        <v>4.0999999999999996</v>
      </c>
      <c r="L24" s="642">
        <v>-0.2</v>
      </c>
      <c r="N24" s="547"/>
      <c r="O24" s="547"/>
      <c r="P24" s="547"/>
      <c r="Q24" s="547"/>
    </row>
    <row r="25" spans="1:17">
      <c r="A25" s="663"/>
      <c r="B25" s="638" t="s">
        <v>331</v>
      </c>
      <c r="C25" s="665"/>
      <c r="D25" s="665"/>
      <c r="E25" s="640">
        <v>-2.4</v>
      </c>
      <c r="F25" s="641">
        <v>-2.4</v>
      </c>
      <c r="G25" s="641">
        <v>-2.4</v>
      </c>
      <c r="H25" s="642">
        <v>-2.1</v>
      </c>
      <c r="I25" s="643" t="s">
        <v>45</v>
      </c>
      <c r="J25" s="641" t="s">
        <v>45</v>
      </c>
      <c r="K25" s="641" t="s">
        <v>45</v>
      </c>
      <c r="L25" s="642" t="s">
        <v>45</v>
      </c>
      <c r="N25" s="547"/>
      <c r="O25" s="547"/>
      <c r="P25" s="547"/>
      <c r="Q25" s="547"/>
    </row>
    <row r="26" spans="1:17">
      <c r="A26" s="637"/>
      <c r="B26" s="666" t="s">
        <v>332</v>
      </c>
      <c r="C26" s="638"/>
      <c r="D26" s="639"/>
      <c r="E26" s="640">
        <v>-85.5</v>
      </c>
      <c r="F26" s="641">
        <v>-86.2</v>
      </c>
      <c r="G26" s="641">
        <v>-151.1</v>
      </c>
      <c r="H26" s="642">
        <v>-152.1</v>
      </c>
      <c r="I26" s="643">
        <v>-95.6</v>
      </c>
      <c r="J26" s="641">
        <v>-96</v>
      </c>
      <c r="K26" s="641">
        <v>-175.8</v>
      </c>
      <c r="L26" s="642">
        <v>-176.1</v>
      </c>
      <c r="N26" s="547"/>
      <c r="O26" s="547"/>
      <c r="P26" s="547"/>
      <c r="Q26" s="547"/>
    </row>
    <row r="27" spans="1:17">
      <c r="A27" s="652"/>
      <c r="B27" s="653"/>
      <c r="C27" s="653"/>
      <c r="D27" s="654" t="s">
        <v>333</v>
      </c>
      <c r="E27" s="655">
        <v>33.9</v>
      </c>
      <c r="F27" s="656">
        <v>192.8</v>
      </c>
      <c r="G27" s="656">
        <v>207.3</v>
      </c>
      <c r="H27" s="657">
        <v>166.4</v>
      </c>
      <c r="I27" s="658">
        <v>115.2</v>
      </c>
      <c r="J27" s="656">
        <v>221.6</v>
      </c>
      <c r="K27" s="656">
        <v>242</v>
      </c>
      <c r="L27" s="657">
        <v>363.8</v>
      </c>
      <c r="N27" s="547"/>
      <c r="O27" s="547"/>
      <c r="P27" s="547"/>
      <c r="Q27" s="547"/>
    </row>
    <row r="28" spans="1:17" s="618" customFormat="1">
      <c r="A28" s="637"/>
      <c r="B28" s="666" t="s">
        <v>334</v>
      </c>
      <c r="C28" s="638"/>
      <c r="D28" s="639"/>
      <c r="E28" s="640">
        <v>-75.2</v>
      </c>
      <c r="F28" s="641">
        <v>-75.7</v>
      </c>
      <c r="G28" s="641">
        <v>-137.80000000000001</v>
      </c>
      <c r="H28" s="642">
        <v>-138.19999999999999</v>
      </c>
      <c r="I28" s="643">
        <v>-65.400000000000006</v>
      </c>
      <c r="J28" s="641">
        <v>-65.8</v>
      </c>
      <c r="K28" s="641">
        <v>-131.19999999999999</v>
      </c>
      <c r="L28" s="642">
        <v>-131.6</v>
      </c>
      <c r="N28" s="547"/>
      <c r="O28" s="547"/>
      <c r="P28" s="547"/>
      <c r="Q28" s="547"/>
    </row>
    <row r="29" spans="1:17">
      <c r="A29" s="637"/>
      <c r="B29" s="638" t="s">
        <v>335</v>
      </c>
      <c r="C29" s="638"/>
      <c r="D29" s="639"/>
      <c r="E29" s="640">
        <v>0.1</v>
      </c>
      <c r="F29" s="641">
        <v>0.2</v>
      </c>
      <c r="G29" s="641">
        <v>0.2</v>
      </c>
      <c r="H29" s="642">
        <v>0.2</v>
      </c>
      <c r="I29" s="643">
        <v>0.1</v>
      </c>
      <c r="J29" s="641">
        <v>0.2</v>
      </c>
      <c r="K29" s="641">
        <v>0.2</v>
      </c>
      <c r="L29" s="642">
        <v>0.2</v>
      </c>
      <c r="N29" s="547"/>
      <c r="O29" s="547"/>
      <c r="P29" s="547"/>
      <c r="Q29" s="547"/>
    </row>
    <row r="30" spans="1:17">
      <c r="A30" s="637"/>
      <c r="B30" s="638" t="s">
        <v>336</v>
      </c>
      <c r="C30" s="638"/>
      <c r="D30" s="639"/>
      <c r="E30" s="887">
        <v>0.9</v>
      </c>
      <c r="F30" s="888">
        <v>3</v>
      </c>
      <c r="G30" s="888">
        <v>3.6</v>
      </c>
      <c r="H30" s="889">
        <v>2.7</v>
      </c>
      <c r="I30" s="890">
        <v>1.5</v>
      </c>
      <c r="J30" s="888">
        <v>6</v>
      </c>
      <c r="K30" s="888">
        <v>4.7</v>
      </c>
      <c r="L30" s="889">
        <v>3.5</v>
      </c>
      <c r="N30" s="547"/>
      <c r="O30" s="547"/>
      <c r="P30" s="547"/>
      <c r="Q30" s="547"/>
    </row>
    <row r="31" spans="1:17" ht="13.5" thickBot="1">
      <c r="A31" s="667"/>
      <c r="B31" s="668"/>
      <c r="C31" s="668"/>
      <c r="D31" s="669" t="s">
        <v>337</v>
      </c>
      <c r="E31" s="670">
        <v>-40.200000000000003</v>
      </c>
      <c r="F31" s="671">
        <v>120.2</v>
      </c>
      <c r="G31" s="671">
        <v>73.3</v>
      </c>
      <c r="H31" s="672">
        <v>31.1</v>
      </c>
      <c r="I31" s="673">
        <v>51.5</v>
      </c>
      <c r="J31" s="674">
        <v>161.9</v>
      </c>
      <c r="K31" s="674">
        <v>115.7</v>
      </c>
      <c r="L31" s="675">
        <v>235.9</v>
      </c>
      <c r="N31" s="547"/>
      <c r="O31" s="547"/>
      <c r="P31" s="547"/>
      <c r="Q31" s="547"/>
    </row>
    <row r="33" spans="1:18" s="676" customFormat="1" ht="56.45" customHeight="1">
      <c r="A33" s="2047" t="s">
        <v>338</v>
      </c>
      <c r="B33" s="2047"/>
      <c r="C33" s="2047"/>
      <c r="D33" s="2047"/>
      <c r="E33" s="2047"/>
      <c r="F33" s="2047"/>
      <c r="G33" s="2047"/>
      <c r="H33" s="2047"/>
      <c r="I33" s="2047"/>
      <c r="J33" s="2047"/>
      <c r="K33" s="2047"/>
      <c r="L33" s="2047"/>
      <c r="M33" s="2047"/>
    </row>
    <row r="34" spans="1:18" ht="38.25" customHeight="1">
      <c r="A34" s="2047" t="s">
        <v>339</v>
      </c>
      <c r="B34" s="2047"/>
      <c r="C34" s="2047"/>
      <c r="D34" s="2047"/>
      <c r="E34" s="2047"/>
      <c r="F34" s="2047"/>
      <c r="G34" s="2047"/>
      <c r="H34" s="2047"/>
      <c r="I34" s="2047"/>
      <c r="J34" s="2047"/>
      <c r="K34" s="2047"/>
      <c r="L34" s="2047"/>
      <c r="M34" s="2047"/>
      <c r="N34" s="2046"/>
      <c r="O34" s="2046"/>
      <c r="P34" s="2046"/>
      <c r="Q34" s="2046"/>
      <c r="R34" s="2046"/>
    </row>
    <row r="35" spans="1:18" s="676" customFormat="1" ht="15" customHeight="1">
      <c r="A35" s="2047" t="s">
        <v>340</v>
      </c>
      <c r="B35" s="2047"/>
      <c r="C35" s="2047"/>
      <c r="D35" s="2047"/>
      <c r="E35" s="2047"/>
      <c r="F35" s="2047"/>
      <c r="G35" s="2047"/>
      <c r="H35" s="2047"/>
      <c r="I35" s="2047"/>
      <c r="J35" s="2047"/>
      <c r="K35" s="2047"/>
      <c r="L35" s="2047"/>
      <c r="M35" s="2047"/>
    </row>
    <row r="36" spans="1:18" s="676" customFormat="1" ht="15" customHeight="1">
      <c r="A36" s="2047" t="s">
        <v>341</v>
      </c>
      <c r="B36" s="2047"/>
      <c r="C36" s="2047"/>
      <c r="D36" s="2047"/>
      <c r="E36" s="2047"/>
      <c r="F36" s="2047"/>
      <c r="G36" s="2047"/>
      <c r="H36" s="2047"/>
      <c r="I36" s="2047"/>
      <c r="J36" s="2047"/>
      <c r="K36" s="2047"/>
      <c r="L36" s="2047"/>
      <c r="M36" s="2047"/>
    </row>
    <row r="37" spans="1:18" ht="15" customHeight="1">
      <c r="A37" s="428" t="s">
        <v>342</v>
      </c>
      <c r="B37" s="428"/>
      <c r="C37" s="428"/>
      <c r="D37" s="428"/>
      <c r="J37" s="1717"/>
      <c r="K37" s="1717"/>
      <c r="L37" s="1717"/>
      <c r="M37" s="1717"/>
      <c r="N37" s="2046"/>
      <c r="O37" s="2046"/>
      <c r="P37" s="2046"/>
      <c r="Q37" s="2046"/>
      <c r="R37" s="2046"/>
    </row>
    <row r="38" spans="1:18" ht="15" customHeight="1">
      <c r="A38" s="2047" t="s">
        <v>343</v>
      </c>
      <c r="B38" s="2047"/>
      <c r="C38" s="2047"/>
      <c r="D38" s="2047"/>
      <c r="E38" s="2047"/>
      <c r="F38" s="2047"/>
      <c r="G38" s="2047"/>
      <c r="H38" s="2047"/>
      <c r="I38" s="2047"/>
      <c r="J38" s="2047"/>
      <c r="K38" s="2047"/>
      <c r="L38" s="2047"/>
      <c r="M38" s="2047"/>
      <c r="N38" s="1270"/>
      <c r="O38" s="1270"/>
      <c r="P38" s="1270"/>
      <c r="Q38" s="1270"/>
      <c r="R38" s="1270"/>
    </row>
    <row r="39" spans="1:18" ht="44.1" customHeight="1">
      <c r="A39" s="2048" t="s">
        <v>344</v>
      </c>
      <c r="B39" s="2048"/>
      <c r="C39" s="2048"/>
      <c r="D39" s="2048"/>
      <c r="E39" s="2048"/>
      <c r="F39" s="2048"/>
      <c r="G39" s="2048"/>
      <c r="H39" s="2048"/>
      <c r="I39" s="2048"/>
      <c r="J39" s="2048"/>
      <c r="K39" s="2048"/>
      <c r="L39" s="2048"/>
      <c r="M39" s="2048"/>
      <c r="N39" s="1270"/>
      <c r="O39" s="1270"/>
      <c r="P39" s="1270"/>
      <c r="Q39" s="1270"/>
      <c r="R39" s="1270"/>
    </row>
    <row r="40" spans="1:18" s="676" customFormat="1" ht="11.25"/>
    <row r="41" spans="1:18" s="676" customFormat="1" ht="11.25"/>
    <row r="42" spans="1:18" s="676" customFormat="1" ht="11.25"/>
    <row r="43" spans="1:18" s="676" customFormat="1" ht="11.25">
      <c r="C43" s="677"/>
      <c r="D43" s="678"/>
    </row>
  </sheetData>
  <mergeCells count="13">
    <mergeCell ref="A38:M38"/>
    <mergeCell ref="A39:M39"/>
    <mergeCell ref="A4:D7"/>
    <mergeCell ref="E4:H4"/>
    <mergeCell ref="I4:L4"/>
    <mergeCell ref="E5:H5"/>
    <mergeCell ref="I5:L5"/>
    <mergeCell ref="A33:M33"/>
    <mergeCell ref="N34:R34"/>
    <mergeCell ref="N37:R37"/>
    <mergeCell ref="A34:M34"/>
    <mergeCell ref="A35:M35"/>
    <mergeCell ref="A36:M36"/>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FY2023(IFRS)　　　9</oddHeader>
  </headerFooter>
  <colBreaks count="1" manualBreakCount="1">
    <brk id="14" max="38" man="1"/>
  </colBreaks>
  <customProperties>
    <customPr name="_pios_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128" customWidth="1"/>
    <col min="14" max="14" width="34.375" bestFit="1" customWidth="1"/>
  </cols>
  <sheetData>
    <row r="1" spans="2:19">
      <c r="L1" s="1129" t="s">
        <v>71</v>
      </c>
    </row>
    <row r="2" spans="2:19" ht="14.25">
      <c r="B2" s="430" t="s">
        <v>309</v>
      </c>
      <c r="C2" s="619"/>
      <c r="D2" s="619"/>
      <c r="E2" s="614"/>
      <c r="F2" s="428"/>
      <c r="G2" s="428"/>
      <c r="H2" s="428"/>
      <c r="I2" s="428"/>
      <c r="J2" s="85"/>
      <c r="L2" s="430" t="s">
        <v>345</v>
      </c>
    </row>
    <row r="3" spans="2:19" ht="14.25" thickBot="1">
      <c r="B3" s="428"/>
      <c r="C3" s="619"/>
      <c r="D3" s="619"/>
      <c r="E3" s="614"/>
      <c r="F3" s="428"/>
      <c r="G3" s="428"/>
      <c r="H3" s="428"/>
      <c r="I3" s="431" t="s">
        <v>38</v>
      </c>
      <c r="J3" s="88"/>
      <c r="S3" s="1537" t="s">
        <v>279</v>
      </c>
    </row>
    <row r="4" spans="2:19">
      <c r="B4" s="2034"/>
      <c r="C4" s="2035"/>
      <c r="D4" s="2036"/>
      <c r="E4" s="2036"/>
      <c r="F4" s="2051" t="s">
        <v>31</v>
      </c>
      <c r="G4" s="2052"/>
      <c r="H4" s="2052"/>
      <c r="I4" s="2053"/>
      <c r="J4" s="93"/>
      <c r="L4" s="2061"/>
      <c r="M4" s="2062"/>
      <c r="N4" s="2062"/>
      <c r="O4" s="2063"/>
      <c r="P4" s="2051" t="s">
        <v>280</v>
      </c>
      <c r="Q4" s="2052"/>
      <c r="R4" s="2052"/>
      <c r="S4" s="2053"/>
    </row>
    <row r="5" spans="2:19">
      <c r="B5" s="2037"/>
      <c r="C5" s="2038"/>
      <c r="D5" s="2039"/>
      <c r="E5" s="2039"/>
      <c r="F5" s="2056">
        <v>2023</v>
      </c>
      <c r="G5" s="2057"/>
      <c r="H5" s="2057"/>
      <c r="I5" s="2058"/>
      <c r="J5" s="93"/>
      <c r="L5" s="2064"/>
      <c r="M5" s="2065"/>
      <c r="N5" s="2065"/>
      <c r="O5" s="2066"/>
      <c r="P5" s="2070">
        <v>2023</v>
      </c>
      <c r="Q5" s="2071"/>
      <c r="R5" s="2071"/>
      <c r="S5" s="2072"/>
    </row>
    <row r="6" spans="2:19" ht="13.5" customHeight="1">
      <c r="B6" s="2037"/>
      <c r="C6" s="2038"/>
      <c r="D6" s="2039"/>
      <c r="E6" s="2039"/>
      <c r="F6" s="623" t="s">
        <v>25</v>
      </c>
      <c r="G6" s="621" t="s">
        <v>26</v>
      </c>
      <c r="H6" s="621" t="s">
        <v>27</v>
      </c>
      <c r="I6" s="624" t="s">
        <v>28</v>
      </c>
      <c r="J6" s="93"/>
      <c r="L6" s="2064"/>
      <c r="M6" s="2065"/>
      <c r="N6" s="2065"/>
      <c r="O6" s="2066"/>
      <c r="P6" s="623" t="s">
        <v>129</v>
      </c>
      <c r="Q6" s="621" t="s">
        <v>176</v>
      </c>
      <c r="R6" s="621" t="s">
        <v>177</v>
      </c>
      <c r="S6" s="624" t="s">
        <v>178</v>
      </c>
    </row>
    <row r="7" spans="2:19">
      <c r="B7" s="2037"/>
      <c r="C7" s="2038"/>
      <c r="D7" s="2039"/>
      <c r="E7" s="2039"/>
      <c r="F7" s="628" t="s">
        <v>22</v>
      </c>
      <c r="G7" s="626" t="s">
        <v>22</v>
      </c>
      <c r="H7" s="626" t="s">
        <v>22</v>
      </c>
      <c r="I7" s="629" t="s">
        <v>22</v>
      </c>
      <c r="J7" s="93"/>
      <c r="L7" s="2067"/>
      <c r="M7" s="2068"/>
      <c r="N7" s="2068"/>
      <c r="O7" s="2069"/>
      <c r="P7" s="628" t="s">
        <v>346</v>
      </c>
      <c r="Q7" s="626" t="s">
        <v>346</v>
      </c>
      <c r="R7" s="626" t="s">
        <v>346</v>
      </c>
      <c r="S7" s="629" t="s">
        <v>347</v>
      </c>
    </row>
    <row r="8" spans="2:19">
      <c r="B8" s="630" t="s">
        <v>314</v>
      </c>
      <c r="C8" s="631"/>
      <c r="D8" s="631"/>
      <c r="E8" s="632"/>
      <c r="F8" s="1220">
        <f>IF(P8="","",P8/10)</f>
        <v>98.3</v>
      </c>
      <c r="G8" s="1525"/>
      <c r="H8" s="1525"/>
      <c r="I8" s="1526"/>
      <c r="J8" s="93"/>
      <c r="L8" s="630" t="s">
        <v>348</v>
      </c>
      <c r="M8" s="631"/>
      <c r="N8" s="631"/>
      <c r="O8" s="1540"/>
      <c r="P8" s="1547">
        <v>983</v>
      </c>
      <c r="Q8" s="1453"/>
      <c r="R8" s="1453"/>
      <c r="S8" s="1548"/>
    </row>
    <row r="9" spans="2:19">
      <c r="B9" s="637"/>
      <c r="C9" s="638" t="s">
        <v>315</v>
      </c>
      <c r="D9" s="638"/>
      <c r="E9" s="639"/>
      <c r="F9" s="1527">
        <f t="shared" ref="F9:F31" si="0">IF(P9="","",P9/10)</f>
        <v>6.8</v>
      </c>
      <c r="G9" s="1528"/>
      <c r="H9" s="1528"/>
      <c r="I9" s="1529"/>
      <c r="J9" s="93"/>
      <c r="L9" s="637"/>
      <c r="M9" s="638" t="s">
        <v>349</v>
      </c>
      <c r="N9" s="638"/>
      <c r="O9" s="1541"/>
      <c r="P9" s="1457">
        <v>68</v>
      </c>
      <c r="Q9" s="1459"/>
      <c r="R9" s="1459"/>
      <c r="S9" s="1462"/>
    </row>
    <row r="10" spans="2:19">
      <c r="B10" s="637"/>
      <c r="C10" s="638" t="s">
        <v>316</v>
      </c>
      <c r="D10" s="638"/>
      <c r="E10" s="639"/>
      <c r="F10" s="1527">
        <f t="shared" si="0"/>
        <v>1.2</v>
      </c>
      <c r="G10" s="1528"/>
      <c r="H10" s="1528"/>
      <c r="I10" s="1529"/>
      <c r="J10" s="93"/>
      <c r="L10" s="637"/>
      <c r="M10" s="638" t="s">
        <v>350</v>
      </c>
      <c r="N10" s="638"/>
      <c r="O10" s="1541"/>
      <c r="P10" s="1457">
        <v>12</v>
      </c>
      <c r="Q10" s="1459"/>
      <c r="R10" s="1459"/>
      <c r="S10" s="1462"/>
    </row>
    <row r="11" spans="2:19">
      <c r="B11" s="637"/>
      <c r="C11" s="638" t="s">
        <v>317</v>
      </c>
      <c r="D11" s="638"/>
      <c r="E11" s="639"/>
      <c r="F11" s="1527">
        <f t="shared" si="0"/>
        <v>5.4</v>
      </c>
      <c r="G11" s="1528"/>
      <c r="H11" s="1528"/>
      <c r="I11" s="1529"/>
      <c r="J11" s="93"/>
      <c r="L11" s="637"/>
      <c r="M11" s="638" t="s">
        <v>351</v>
      </c>
      <c r="N11" s="638"/>
      <c r="O11" s="1541"/>
      <c r="P11" s="1457">
        <v>54</v>
      </c>
      <c r="Q11" s="1459"/>
      <c r="R11" s="1459"/>
      <c r="S11" s="1462"/>
    </row>
    <row r="12" spans="2:19">
      <c r="B12" s="637"/>
      <c r="C12" s="638" t="s">
        <v>318</v>
      </c>
      <c r="D12" s="638"/>
      <c r="E12" s="639"/>
      <c r="F12" s="1527">
        <f t="shared" si="0"/>
        <v>15.2</v>
      </c>
      <c r="G12" s="1528"/>
      <c r="H12" s="1528"/>
      <c r="I12" s="1529"/>
      <c r="J12" s="93"/>
      <c r="L12" s="637"/>
      <c r="M12" s="638" t="s">
        <v>352</v>
      </c>
      <c r="N12" s="638"/>
      <c r="O12" s="1546"/>
      <c r="P12" s="1457">
        <v>152</v>
      </c>
      <c r="Q12" s="1459"/>
      <c r="R12" s="1459"/>
      <c r="S12" s="1462"/>
    </row>
    <row r="13" spans="2:19">
      <c r="B13" s="644"/>
      <c r="C13" s="645"/>
      <c r="D13" s="645"/>
      <c r="E13" s="646" t="s">
        <v>319</v>
      </c>
      <c r="F13" s="1527">
        <f t="shared" si="0"/>
        <v>126.8</v>
      </c>
      <c r="G13" s="1528"/>
      <c r="H13" s="1528"/>
      <c r="I13" s="1529"/>
      <c r="J13" s="93"/>
      <c r="L13" s="644"/>
      <c r="M13" s="645"/>
      <c r="N13" s="645"/>
      <c r="O13" s="646" t="s">
        <v>353</v>
      </c>
      <c r="P13" s="1457">
        <v>1268</v>
      </c>
      <c r="Q13" s="1549"/>
      <c r="R13" s="1459"/>
      <c r="S13" s="1462"/>
    </row>
    <row r="14" spans="2:19">
      <c r="B14" s="637"/>
      <c r="C14" s="651" t="s">
        <v>320</v>
      </c>
      <c r="D14" s="651"/>
      <c r="E14" s="639"/>
      <c r="F14" s="1527">
        <f t="shared" si="0"/>
        <v>132</v>
      </c>
      <c r="G14" s="1528"/>
      <c r="H14" s="1528"/>
      <c r="I14" s="1529"/>
      <c r="J14" s="93"/>
      <c r="L14" s="637"/>
      <c r="M14" s="666"/>
      <c r="N14" s="638" t="s">
        <v>354</v>
      </c>
      <c r="O14" s="639"/>
      <c r="P14" s="1457">
        <v>1320</v>
      </c>
      <c r="Q14" s="1459"/>
      <c r="R14" s="1459"/>
      <c r="S14" s="1462"/>
    </row>
    <row r="15" spans="2:19">
      <c r="B15" s="637"/>
      <c r="C15" s="651" t="s">
        <v>321</v>
      </c>
      <c r="D15" s="651"/>
      <c r="E15" s="639"/>
      <c r="F15" s="1527">
        <f t="shared" si="0"/>
        <v>13.1</v>
      </c>
      <c r="G15" s="1528"/>
      <c r="H15" s="1528"/>
      <c r="I15" s="1529"/>
      <c r="J15" s="93"/>
      <c r="L15" s="637"/>
      <c r="M15" s="666"/>
      <c r="N15" s="638" t="s">
        <v>355</v>
      </c>
      <c r="O15" s="639"/>
      <c r="P15" s="1457">
        <v>131</v>
      </c>
      <c r="Q15" s="1459"/>
      <c r="R15" s="1459"/>
      <c r="S15" s="1462"/>
    </row>
    <row r="16" spans="2:19">
      <c r="B16" s="637"/>
      <c r="C16" s="651" t="s">
        <v>322</v>
      </c>
      <c r="D16" s="651"/>
      <c r="E16" s="639"/>
      <c r="F16" s="1527">
        <f t="shared" si="0"/>
        <v>-31.6</v>
      </c>
      <c r="G16" s="1528"/>
      <c r="H16" s="1528"/>
      <c r="I16" s="1529"/>
      <c r="J16" s="93"/>
      <c r="L16" s="637"/>
      <c r="M16" s="666"/>
      <c r="N16" s="638" t="s">
        <v>356</v>
      </c>
      <c r="O16" s="639"/>
      <c r="P16" s="1457">
        <v>-316</v>
      </c>
      <c r="Q16" s="1459"/>
      <c r="R16" s="1459"/>
      <c r="S16" s="1462"/>
    </row>
    <row r="17" spans="2:19">
      <c r="B17" s="637"/>
      <c r="C17" s="651" t="s">
        <v>323</v>
      </c>
      <c r="D17" s="651"/>
      <c r="E17" s="639"/>
      <c r="F17" s="1527">
        <f t="shared" si="0"/>
        <v>10.7</v>
      </c>
      <c r="G17" s="1528"/>
      <c r="H17" s="1528"/>
      <c r="I17" s="1529"/>
      <c r="J17" s="93"/>
      <c r="L17" s="637"/>
      <c r="M17" s="666"/>
      <c r="N17" s="638" t="s">
        <v>357</v>
      </c>
      <c r="O17" s="639"/>
      <c r="P17" s="1457">
        <v>107</v>
      </c>
      <c r="Q17" s="1459"/>
      <c r="R17" s="1459"/>
      <c r="S17" s="1462"/>
    </row>
    <row r="18" spans="2:19">
      <c r="B18" s="644"/>
      <c r="C18" s="645"/>
      <c r="D18" s="645"/>
      <c r="E18" s="646" t="s">
        <v>324</v>
      </c>
      <c r="F18" s="1527">
        <f t="shared" si="0"/>
        <v>124.2</v>
      </c>
      <c r="G18" s="1528"/>
      <c r="H18" s="1528"/>
      <c r="I18" s="1529"/>
      <c r="J18" s="93"/>
      <c r="L18" s="644"/>
      <c r="M18" s="645"/>
      <c r="N18" s="645"/>
      <c r="O18" s="646" t="s">
        <v>358</v>
      </c>
      <c r="P18" s="1457">
        <v>1242</v>
      </c>
      <c r="Q18" s="1459"/>
      <c r="R18" s="1459"/>
      <c r="S18" s="1462"/>
    </row>
    <row r="19" spans="2:19">
      <c r="B19" s="637"/>
      <c r="C19" s="638" t="s">
        <v>325</v>
      </c>
      <c r="D19" s="638"/>
      <c r="E19" s="639"/>
      <c r="F19" s="1527">
        <f t="shared" si="0"/>
        <v>-27.2</v>
      </c>
      <c r="G19" s="1528"/>
      <c r="H19" s="1528"/>
      <c r="I19" s="1529"/>
      <c r="J19" s="93"/>
      <c r="L19" s="637"/>
      <c r="M19" s="638" t="s">
        <v>359</v>
      </c>
      <c r="N19" s="638"/>
      <c r="O19" s="639"/>
      <c r="P19" s="1457">
        <v>-272</v>
      </c>
      <c r="Q19" s="1459"/>
      <c r="R19" s="1459"/>
      <c r="S19" s="1462"/>
    </row>
    <row r="20" spans="2:19">
      <c r="B20" s="637"/>
      <c r="C20" s="638" t="s">
        <v>326</v>
      </c>
      <c r="D20" s="638"/>
      <c r="E20" s="639"/>
      <c r="F20" s="1527">
        <f t="shared" si="0"/>
        <v>-2</v>
      </c>
      <c r="G20" s="1528"/>
      <c r="H20" s="1528"/>
      <c r="I20" s="1529"/>
      <c r="J20" s="93"/>
      <c r="L20" s="637"/>
      <c r="M20" s="638" t="s">
        <v>360</v>
      </c>
      <c r="N20" s="638"/>
      <c r="O20" s="639"/>
      <c r="P20" s="1457">
        <v>-20</v>
      </c>
      <c r="Q20" s="1459"/>
      <c r="R20" s="1459"/>
      <c r="S20" s="1462"/>
    </row>
    <row r="21" spans="2:19">
      <c r="B21" s="637"/>
      <c r="C21" s="638" t="s">
        <v>327</v>
      </c>
      <c r="D21" s="638"/>
      <c r="E21" s="639"/>
      <c r="F21" s="1299" t="s">
        <v>183</v>
      </c>
      <c r="G21" s="1528"/>
      <c r="H21" s="1528"/>
      <c r="I21" s="1529"/>
      <c r="J21" s="93"/>
      <c r="L21" s="637"/>
      <c r="M21" s="638" t="s">
        <v>361</v>
      </c>
      <c r="N21" s="638"/>
      <c r="O21" s="1541"/>
      <c r="P21" s="1457" t="s">
        <v>45</v>
      </c>
      <c r="Q21" s="1459"/>
      <c r="R21" s="1459"/>
      <c r="S21" s="1462"/>
    </row>
    <row r="22" spans="2:19">
      <c r="B22" s="652"/>
      <c r="C22" s="653"/>
      <c r="D22" s="653"/>
      <c r="E22" s="654" t="s">
        <v>328</v>
      </c>
      <c r="F22" s="1527">
        <f t="shared" si="0"/>
        <v>221.8</v>
      </c>
      <c r="G22" s="1528"/>
      <c r="H22" s="1528"/>
      <c r="I22" s="1529"/>
      <c r="J22" s="93"/>
      <c r="L22" s="652"/>
      <c r="M22" s="653"/>
      <c r="N22" s="653"/>
      <c r="O22" s="1543" t="s">
        <v>362</v>
      </c>
      <c r="P22" s="1457">
        <v>2218</v>
      </c>
      <c r="Q22" s="1459"/>
      <c r="R22" s="1459"/>
      <c r="S22" s="1462"/>
    </row>
    <row r="23" spans="2:19">
      <c r="B23" s="652"/>
      <c r="C23" s="653"/>
      <c r="D23" s="653"/>
      <c r="E23" s="654" t="s">
        <v>329</v>
      </c>
      <c r="F23" s="1530">
        <f>IF(P23="","",P23)</f>
        <v>0.71</v>
      </c>
      <c r="G23" s="1531"/>
      <c r="H23" s="1531"/>
      <c r="I23" s="1532"/>
      <c r="J23" s="93"/>
      <c r="L23" s="652"/>
      <c r="M23" s="653"/>
      <c r="N23" s="653"/>
      <c r="O23" s="1543" t="s">
        <v>363</v>
      </c>
      <c r="P23" s="1550">
        <v>0.71</v>
      </c>
      <c r="Q23" s="1551"/>
      <c r="R23" s="1551"/>
      <c r="S23" s="1552"/>
    </row>
    <row r="24" spans="2:19">
      <c r="B24" s="663"/>
      <c r="C24" s="664" t="s">
        <v>330</v>
      </c>
      <c r="D24" s="665"/>
      <c r="E24" s="665"/>
      <c r="F24" s="1527">
        <f t="shared" si="0"/>
        <v>-11</v>
      </c>
      <c r="G24" s="1528"/>
      <c r="H24" s="1528"/>
      <c r="I24" s="1529"/>
      <c r="J24" s="93"/>
      <c r="L24" s="2059" t="s">
        <v>364</v>
      </c>
      <c r="M24" s="2060"/>
      <c r="N24" s="2060"/>
      <c r="O24" s="2060"/>
      <c r="P24" s="1457">
        <v>-110</v>
      </c>
      <c r="Q24" s="1459"/>
      <c r="R24" s="1459"/>
      <c r="S24" s="1462"/>
    </row>
    <row r="25" spans="2:19">
      <c r="B25" s="663"/>
      <c r="C25" s="638" t="s">
        <v>331</v>
      </c>
      <c r="D25" s="665"/>
      <c r="E25" s="665"/>
      <c r="F25" s="1299" t="s">
        <v>183</v>
      </c>
      <c r="G25" s="1528"/>
      <c r="H25" s="1528"/>
      <c r="I25" s="1529"/>
      <c r="J25" s="93"/>
      <c r="L25" s="637" t="s">
        <v>365</v>
      </c>
      <c r="M25" s="1536"/>
      <c r="N25" s="1536"/>
      <c r="O25" s="1542"/>
      <c r="P25" s="1457" t="s">
        <v>45</v>
      </c>
      <c r="Q25" s="1461"/>
      <c r="R25" s="1459"/>
      <c r="S25" s="1462"/>
    </row>
    <row r="26" spans="2:19">
      <c r="B26" s="637"/>
      <c r="C26" s="666" t="s">
        <v>332</v>
      </c>
      <c r="D26" s="638"/>
      <c r="E26" s="639"/>
      <c r="F26" s="1527">
        <f t="shared" si="0"/>
        <v>-95.6</v>
      </c>
      <c r="G26" s="1528"/>
      <c r="H26" s="1528"/>
      <c r="I26" s="1529"/>
      <c r="J26" s="93"/>
      <c r="L26" s="637" t="s">
        <v>366</v>
      </c>
      <c r="M26" s="638"/>
      <c r="N26" s="638"/>
      <c r="O26" s="1541"/>
      <c r="P26" s="1457">
        <v>-956</v>
      </c>
      <c r="Q26" s="1459"/>
      <c r="R26" s="1459"/>
      <c r="S26" s="1462"/>
    </row>
    <row r="27" spans="2:19">
      <c r="B27" s="652"/>
      <c r="C27" s="653"/>
      <c r="D27" s="653"/>
      <c r="E27" s="654" t="s">
        <v>333</v>
      </c>
      <c r="F27" s="1527">
        <f t="shared" si="0"/>
        <v>115.2</v>
      </c>
      <c r="G27" s="1528"/>
      <c r="H27" s="1528"/>
      <c r="I27" s="1529"/>
      <c r="J27" s="93"/>
      <c r="L27" s="652"/>
      <c r="M27" s="653"/>
      <c r="N27" s="653"/>
      <c r="O27" s="1543" t="s">
        <v>367</v>
      </c>
      <c r="P27" s="1457">
        <v>1152</v>
      </c>
      <c r="Q27" s="1459"/>
      <c r="R27" s="1459"/>
      <c r="S27" s="1462"/>
    </row>
    <row r="28" spans="2:19">
      <c r="B28" s="637"/>
      <c r="C28" s="666" t="s">
        <v>334</v>
      </c>
      <c r="D28" s="638"/>
      <c r="E28" s="639"/>
      <c r="F28" s="1527">
        <f t="shared" si="0"/>
        <v>-65.400000000000006</v>
      </c>
      <c r="G28" s="1528"/>
      <c r="H28" s="1528"/>
      <c r="I28" s="1529"/>
      <c r="J28" s="93"/>
      <c r="L28" s="1538" t="s">
        <v>368</v>
      </c>
      <c r="M28" s="1539"/>
      <c r="N28" s="1539"/>
      <c r="O28" s="1544"/>
      <c r="P28" s="1457">
        <v>-654</v>
      </c>
      <c r="Q28" s="1459"/>
      <c r="R28" s="1459"/>
      <c r="S28" s="1462"/>
    </row>
    <row r="29" spans="2:19">
      <c r="B29" s="637"/>
      <c r="C29" s="638" t="s">
        <v>335</v>
      </c>
      <c r="D29" s="638"/>
      <c r="E29" s="639"/>
      <c r="F29" s="1527">
        <f t="shared" si="0"/>
        <v>0.1</v>
      </c>
      <c r="G29" s="1528"/>
      <c r="H29" s="1528"/>
      <c r="I29" s="1529"/>
      <c r="J29" s="93"/>
      <c r="L29" s="637" t="s">
        <v>369</v>
      </c>
      <c r="M29" s="638"/>
      <c r="N29" s="638"/>
      <c r="O29" s="1541"/>
      <c r="P29" s="1457">
        <v>1</v>
      </c>
      <c r="Q29" s="1459"/>
      <c r="R29" s="1459"/>
      <c r="S29" s="1462"/>
    </row>
    <row r="30" spans="2:19">
      <c r="B30" s="637"/>
      <c r="C30" s="638" t="s">
        <v>336</v>
      </c>
      <c r="D30" s="638"/>
      <c r="E30" s="639"/>
      <c r="F30" s="1533">
        <f t="shared" si="0"/>
        <v>1.5</v>
      </c>
      <c r="G30" s="1534"/>
      <c r="H30" s="1534"/>
      <c r="I30" s="1535"/>
      <c r="L30" s="637" t="s">
        <v>370</v>
      </c>
      <c r="M30" s="638"/>
      <c r="N30" s="638"/>
      <c r="O30" s="1541"/>
      <c r="P30" s="1457">
        <v>15</v>
      </c>
      <c r="Q30" s="1459"/>
      <c r="R30" s="1459"/>
      <c r="S30" s="1462"/>
    </row>
    <row r="31" spans="2:19" ht="14.25" thickBot="1">
      <c r="B31" s="667"/>
      <c r="C31" s="668"/>
      <c r="D31" s="668"/>
      <c r="E31" s="669" t="s">
        <v>337</v>
      </c>
      <c r="F31" s="1556">
        <f t="shared" si="0"/>
        <v>51.5</v>
      </c>
      <c r="G31" s="1557"/>
      <c r="H31" s="1557"/>
      <c r="I31" s="1558"/>
      <c r="L31" s="667"/>
      <c r="M31" s="668"/>
      <c r="N31" s="668"/>
      <c r="O31" s="1545" t="s">
        <v>371</v>
      </c>
      <c r="P31" s="1553">
        <v>515</v>
      </c>
      <c r="Q31" s="1554"/>
      <c r="R31" s="1554"/>
      <c r="S31" s="1555"/>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9">
      <c r="B81" s="85"/>
      <c r="C81" s="85"/>
      <c r="D81" s="88"/>
    </row>
    <row r="82" spans="2:9">
      <c r="B82" s="85"/>
      <c r="C82" s="85"/>
      <c r="D82" s="88"/>
    </row>
    <row r="83" spans="2:9">
      <c r="B83" s="85"/>
      <c r="C83" s="85"/>
      <c r="D83" s="88"/>
    </row>
    <row r="84" spans="2:9">
      <c r="B84" s="85"/>
      <c r="C84" s="85"/>
      <c r="D84" s="88"/>
    </row>
    <row r="85" spans="2:9" ht="13.5" customHeight="1">
      <c r="B85" s="85"/>
      <c r="C85" s="85"/>
      <c r="D85" s="88"/>
    </row>
    <row r="86" spans="2:9" ht="13.5" customHeight="1">
      <c r="B86" s="85"/>
      <c r="C86" s="85"/>
      <c r="D86" s="88"/>
    </row>
    <row r="87" spans="2:9">
      <c r="B87" s="85"/>
      <c r="C87" s="85"/>
      <c r="D87" s="88"/>
    </row>
    <row r="88" spans="2:9">
      <c r="B88" s="85"/>
      <c r="C88" s="85"/>
      <c r="D88" s="88"/>
    </row>
    <row r="89" spans="2:9">
      <c r="B89" s="85"/>
      <c r="C89" s="85"/>
      <c r="D89" s="88"/>
    </row>
    <row r="90" spans="2:9">
      <c r="F90" s="88"/>
      <c r="G90" s="88"/>
      <c r="H90" s="88"/>
      <c r="I90" s="88"/>
    </row>
    <row r="91" spans="2:9">
      <c r="F91" s="88"/>
      <c r="G91" s="88"/>
      <c r="H91" s="88"/>
      <c r="I91" s="88"/>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61"/>
  <sheetViews>
    <sheetView view="pageBreakPreview" zoomScaleNormal="100" zoomScaleSheetLayoutView="100" workbookViewId="0"/>
  </sheetViews>
  <sheetFormatPr defaultColWidth="9" defaultRowHeight="12.75"/>
  <cols>
    <col min="1" max="1" width="39.375" style="525" customWidth="1"/>
    <col min="2" max="2" width="12.125" style="679" customWidth="1"/>
    <col min="3" max="10" width="9.375" style="3" customWidth="1"/>
    <col min="11" max="11" width="11.625" style="3" bestFit="1" customWidth="1"/>
    <col min="12" max="12" width="8" style="525" customWidth="1"/>
    <col min="13" max="16384" width="9" style="525"/>
  </cols>
  <sheetData>
    <row r="1" spans="1:12" ht="15" customHeight="1">
      <c r="J1" s="281"/>
      <c r="K1" s="281"/>
    </row>
    <row r="2" spans="1:12" ht="15" customHeight="1">
      <c r="A2" s="527" t="s">
        <v>372</v>
      </c>
      <c r="B2" s="680"/>
    </row>
    <row r="3" spans="1:12" ht="15" customHeight="1" thickBot="1">
      <c r="J3" s="281"/>
    </row>
    <row r="4" spans="1:12" ht="30" customHeight="1">
      <c r="A4" s="2073"/>
      <c r="B4" s="2076" t="s">
        <v>373</v>
      </c>
      <c r="C4" s="2079" t="s">
        <v>187</v>
      </c>
      <c r="D4" s="2080"/>
      <c r="E4" s="2080"/>
      <c r="F4" s="2081"/>
      <c r="G4" s="2082" t="s">
        <v>187</v>
      </c>
      <c r="H4" s="2083"/>
      <c r="I4" s="2083"/>
      <c r="J4" s="2084"/>
      <c r="K4" s="838" t="s">
        <v>497</v>
      </c>
    </row>
    <row r="5" spans="1:12" ht="15" customHeight="1">
      <c r="A5" s="2074"/>
      <c r="B5" s="2077"/>
      <c r="C5" s="2085" t="s">
        <v>374</v>
      </c>
      <c r="D5" s="2086"/>
      <c r="E5" s="2086"/>
      <c r="F5" s="2086"/>
      <c r="G5" s="2087" t="s">
        <v>375</v>
      </c>
      <c r="H5" s="2086"/>
      <c r="I5" s="2086"/>
      <c r="J5" s="2088"/>
      <c r="K5" s="681" t="s">
        <v>503</v>
      </c>
    </row>
    <row r="6" spans="1:12" ht="15" customHeight="1">
      <c r="A6" s="2074"/>
      <c r="B6" s="2077"/>
      <c r="C6" s="682" t="s">
        <v>25</v>
      </c>
      <c r="D6" s="683" t="s">
        <v>26</v>
      </c>
      <c r="E6" s="683" t="s">
        <v>27</v>
      </c>
      <c r="F6" s="684" t="s">
        <v>28</v>
      </c>
      <c r="G6" s="685" t="s">
        <v>311</v>
      </c>
      <c r="H6" s="683" t="s">
        <v>312</v>
      </c>
      <c r="I6" s="683" t="s">
        <v>313</v>
      </c>
      <c r="J6" s="686" t="s">
        <v>188</v>
      </c>
      <c r="K6" s="681" t="s">
        <v>28</v>
      </c>
    </row>
    <row r="7" spans="1:12" ht="15" customHeight="1">
      <c r="A7" s="2075"/>
      <c r="B7" s="2078"/>
      <c r="C7" s="688" t="s">
        <v>376</v>
      </c>
      <c r="D7" s="689" t="s">
        <v>377</v>
      </c>
      <c r="E7" s="689" t="s">
        <v>378</v>
      </c>
      <c r="F7" s="690" t="s">
        <v>379</v>
      </c>
      <c r="G7" s="691" t="s">
        <v>380</v>
      </c>
      <c r="H7" s="689" t="s">
        <v>381</v>
      </c>
      <c r="I7" s="689" t="s">
        <v>382</v>
      </c>
      <c r="J7" s="692" t="s">
        <v>383</v>
      </c>
      <c r="K7" s="687" t="s">
        <v>379</v>
      </c>
    </row>
    <row r="8" spans="1:12" ht="15" customHeight="1">
      <c r="A8" s="693" t="s">
        <v>384</v>
      </c>
      <c r="B8" s="694"/>
      <c r="C8" s="696"/>
      <c r="D8" s="695"/>
      <c r="E8" s="695"/>
      <c r="F8" s="695"/>
      <c r="G8" s="697"/>
      <c r="H8" s="695"/>
      <c r="I8" s="695"/>
      <c r="J8" s="698"/>
      <c r="K8" s="839"/>
      <c r="L8" s="581"/>
    </row>
    <row r="9" spans="1:12" ht="15" customHeight="1">
      <c r="A9" s="699" t="s">
        <v>385</v>
      </c>
      <c r="B9" s="700" t="s">
        <v>386</v>
      </c>
      <c r="C9" s="701">
        <v>8.9</v>
      </c>
      <c r="D9" s="702">
        <v>18.5</v>
      </c>
      <c r="E9" s="702">
        <v>27.4</v>
      </c>
      <c r="F9" s="703">
        <v>36.1</v>
      </c>
      <c r="G9" s="704">
        <v>8.1999999999999993</v>
      </c>
      <c r="H9" s="702">
        <v>17.8</v>
      </c>
      <c r="I9" s="702">
        <v>25.9</v>
      </c>
      <c r="J9" s="703">
        <v>34.6</v>
      </c>
      <c r="K9" s="840"/>
      <c r="L9" s="581"/>
    </row>
    <row r="10" spans="1:12" ht="15" customHeight="1">
      <c r="A10" s="705" t="s">
        <v>387</v>
      </c>
      <c r="B10" s="706" t="s">
        <v>388</v>
      </c>
      <c r="C10" s="707">
        <v>16.5</v>
      </c>
      <c r="D10" s="708">
        <v>26.2</v>
      </c>
      <c r="E10" s="708">
        <v>34.799999999999997</v>
      </c>
      <c r="F10" s="709">
        <v>42.5</v>
      </c>
      <c r="G10" s="710">
        <v>7.7</v>
      </c>
      <c r="H10" s="708">
        <v>16.3</v>
      </c>
      <c r="I10" s="708">
        <v>24.2</v>
      </c>
      <c r="J10" s="709">
        <v>33.799999999999997</v>
      </c>
      <c r="K10" s="841"/>
      <c r="L10" s="581"/>
    </row>
    <row r="11" spans="1:12" ht="15" customHeight="1">
      <c r="A11" s="705" t="s">
        <v>389</v>
      </c>
      <c r="B11" s="706" t="s">
        <v>388</v>
      </c>
      <c r="C11" s="711">
        <v>8.4</v>
      </c>
      <c r="D11" s="712">
        <v>12.9</v>
      </c>
      <c r="E11" s="712">
        <v>16.8</v>
      </c>
      <c r="F11" s="713">
        <v>22</v>
      </c>
      <c r="G11" s="714">
        <v>4</v>
      </c>
      <c r="H11" s="715">
        <v>8.5</v>
      </c>
      <c r="I11" s="715">
        <v>12.7</v>
      </c>
      <c r="J11" s="935">
        <v>17.100000000000001</v>
      </c>
      <c r="K11" s="841"/>
      <c r="L11" s="581"/>
    </row>
    <row r="12" spans="1:12" ht="25.5">
      <c r="A12" s="716" t="s">
        <v>390</v>
      </c>
      <c r="B12" s="706" t="s">
        <v>388</v>
      </c>
      <c r="C12" s="717">
        <v>78.3</v>
      </c>
      <c r="D12" s="718">
        <v>80.400000000000006</v>
      </c>
      <c r="E12" s="718">
        <v>76.900000000000006</v>
      </c>
      <c r="F12" s="719">
        <v>76.2</v>
      </c>
      <c r="G12" s="720">
        <v>81.099999999999994</v>
      </c>
      <c r="H12" s="718">
        <v>82.6</v>
      </c>
      <c r="I12" s="718">
        <v>84.4</v>
      </c>
      <c r="J12" s="719">
        <v>84.1</v>
      </c>
      <c r="K12" s="841"/>
      <c r="L12" s="581"/>
    </row>
    <row r="13" spans="1:12" ht="25.5">
      <c r="A13" s="716" t="s">
        <v>391</v>
      </c>
      <c r="B13" s="706" t="s">
        <v>388</v>
      </c>
      <c r="C13" s="717">
        <v>425.1</v>
      </c>
      <c r="D13" s="718">
        <v>351.1</v>
      </c>
      <c r="E13" s="718">
        <v>350.7</v>
      </c>
      <c r="F13" s="719">
        <v>296.3</v>
      </c>
      <c r="G13" s="720">
        <v>303.60000000000002</v>
      </c>
      <c r="H13" s="718">
        <v>367</v>
      </c>
      <c r="I13" s="718">
        <v>418.5</v>
      </c>
      <c r="J13" s="719">
        <v>454.8</v>
      </c>
      <c r="K13" s="842"/>
      <c r="L13" s="581"/>
    </row>
    <row r="14" spans="1:12" ht="15" customHeight="1">
      <c r="A14" s="721" t="s">
        <v>392</v>
      </c>
      <c r="B14" s="722" t="s">
        <v>393</v>
      </c>
      <c r="C14" s="723">
        <v>5.4</v>
      </c>
      <c r="D14" s="718">
        <v>4.4000000000000004</v>
      </c>
      <c r="E14" s="718">
        <v>4.5999999999999996</v>
      </c>
      <c r="F14" s="719">
        <v>3.9</v>
      </c>
      <c r="G14" s="724">
        <v>3.7</v>
      </c>
      <c r="H14" s="718">
        <v>4.4000000000000004</v>
      </c>
      <c r="I14" s="718">
        <v>5</v>
      </c>
      <c r="J14" s="719">
        <v>5.4</v>
      </c>
      <c r="K14" s="841"/>
      <c r="L14" s="581"/>
    </row>
    <row r="15" spans="1:12" ht="25.5">
      <c r="A15" s="725" t="s">
        <v>394</v>
      </c>
      <c r="B15" s="722" t="s">
        <v>388</v>
      </c>
      <c r="C15" s="726">
        <v>10.9</v>
      </c>
      <c r="D15" s="727">
        <v>16.399999999999999</v>
      </c>
      <c r="E15" s="727">
        <v>21.8</v>
      </c>
      <c r="F15" s="728">
        <v>28.7</v>
      </c>
      <c r="G15" s="729">
        <v>5.0999999999999996</v>
      </c>
      <c r="H15" s="727">
        <v>10.7</v>
      </c>
      <c r="I15" s="727">
        <v>15.8</v>
      </c>
      <c r="J15" s="728">
        <v>21.3</v>
      </c>
      <c r="K15" s="843"/>
      <c r="L15" s="581"/>
    </row>
    <row r="16" spans="1:12" ht="15" customHeight="1">
      <c r="A16" s="693" t="s">
        <v>395</v>
      </c>
      <c r="B16" s="694"/>
      <c r="C16" s="730"/>
      <c r="D16" s="730"/>
      <c r="E16" s="730"/>
      <c r="F16" s="730"/>
      <c r="G16" s="731"/>
      <c r="H16" s="730"/>
      <c r="I16" s="730"/>
      <c r="J16" s="732"/>
      <c r="K16" s="844"/>
      <c r="L16" s="581"/>
    </row>
    <row r="17" spans="1:12" ht="15" customHeight="1">
      <c r="A17" s="733" t="s">
        <v>396</v>
      </c>
      <c r="B17" s="734" t="s">
        <v>388</v>
      </c>
      <c r="C17" s="735">
        <v>36.799999999999997</v>
      </c>
      <c r="D17" s="736">
        <v>39.9</v>
      </c>
      <c r="E17" s="736">
        <v>41</v>
      </c>
      <c r="F17" s="737">
        <v>38.700000000000003</v>
      </c>
      <c r="G17" s="738">
        <v>33.799999999999997</v>
      </c>
      <c r="H17" s="736">
        <v>40</v>
      </c>
      <c r="I17" s="736">
        <v>40.700000000000003</v>
      </c>
      <c r="J17" s="739">
        <v>40.6</v>
      </c>
      <c r="K17" s="1853">
        <v>43</v>
      </c>
      <c r="L17" s="581"/>
    </row>
    <row r="18" spans="1:12" ht="15" customHeight="1">
      <c r="A18" s="740" t="s">
        <v>397</v>
      </c>
      <c r="B18" s="706" t="s">
        <v>388</v>
      </c>
      <c r="C18" s="741">
        <v>47</v>
      </c>
      <c r="D18" s="742">
        <v>42.8</v>
      </c>
      <c r="E18" s="742">
        <v>40.700000000000003</v>
      </c>
      <c r="F18" s="743">
        <v>45.7</v>
      </c>
      <c r="G18" s="744">
        <v>51.8</v>
      </c>
      <c r="H18" s="742">
        <v>46.3</v>
      </c>
      <c r="I18" s="742">
        <v>43.2</v>
      </c>
      <c r="J18" s="745">
        <v>42.3</v>
      </c>
      <c r="K18" s="1854">
        <v>36.6</v>
      </c>
      <c r="L18" s="581"/>
    </row>
    <row r="19" spans="1:12" ht="15" customHeight="1">
      <c r="A19" s="740" t="s">
        <v>398</v>
      </c>
      <c r="B19" s="706" t="s">
        <v>388</v>
      </c>
      <c r="C19" s="741">
        <v>12.2</v>
      </c>
      <c r="D19" s="742">
        <v>13</v>
      </c>
      <c r="E19" s="742">
        <v>13.8</v>
      </c>
      <c r="F19" s="743">
        <v>12.3</v>
      </c>
      <c r="G19" s="744">
        <v>11.6</v>
      </c>
      <c r="H19" s="742">
        <v>13.2</v>
      </c>
      <c r="I19" s="742">
        <v>14.5</v>
      </c>
      <c r="J19" s="745">
        <v>14.6</v>
      </c>
      <c r="K19" s="1854">
        <v>16</v>
      </c>
      <c r="L19" s="581"/>
    </row>
    <row r="20" spans="1:12" ht="15" customHeight="1">
      <c r="A20" s="1022" t="s">
        <v>399</v>
      </c>
      <c r="B20" s="746" t="s">
        <v>388</v>
      </c>
      <c r="C20" s="747">
        <v>8.5</v>
      </c>
      <c r="D20" s="1837">
        <v>8.8000000000000007</v>
      </c>
      <c r="E20" s="1837">
        <v>9.4</v>
      </c>
      <c r="F20" s="1838">
        <v>8.5</v>
      </c>
      <c r="G20" s="1836">
        <v>6.7</v>
      </c>
      <c r="H20" s="748">
        <v>7.8</v>
      </c>
      <c r="I20" s="748">
        <v>8.5</v>
      </c>
      <c r="J20" s="751">
        <v>9.1999999999999993</v>
      </c>
      <c r="K20" s="1855">
        <v>9.5</v>
      </c>
      <c r="L20" s="581"/>
    </row>
    <row r="21" spans="1:12" ht="15" customHeight="1">
      <c r="A21" s="693" t="s">
        <v>400</v>
      </c>
      <c r="B21" s="694"/>
      <c r="C21" s="730"/>
      <c r="D21" s="730"/>
      <c r="E21" s="730"/>
      <c r="F21" s="730"/>
      <c r="G21" s="731"/>
      <c r="H21" s="730"/>
      <c r="I21" s="730"/>
      <c r="J21" s="732"/>
      <c r="K21" s="844"/>
      <c r="L21" s="581"/>
    </row>
    <row r="22" spans="1:12" ht="15" customHeight="1">
      <c r="A22" s="733" t="s">
        <v>401</v>
      </c>
      <c r="B22" s="734" t="s">
        <v>388</v>
      </c>
      <c r="C22" s="735">
        <v>23.1</v>
      </c>
      <c r="D22" s="736">
        <v>37.700000000000003</v>
      </c>
      <c r="E22" s="736">
        <v>50.7</v>
      </c>
      <c r="F22" s="737">
        <v>73.900000000000006</v>
      </c>
      <c r="G22" s="738">
        <v>17.100000000000001</v>
      </c>
      <c r="H22" s="736">
        <v>31.3</v>
      </c>
      <c r="I22" s="736">
        <v>45.4</v>
      </c>
      <c r="J22" s="739">
        <v>58.5</v>
      </c>
      <c r="K22" s="847"/>
      <c r="L22" s="581"/>
    </row>
    <row r="23" spans="1:12" ht="15" customHeight="1">
      <c r="A23" s="740" t="s">
        <v>402</v>
      </c>
      <c r="B23" s="706" t="s">
        <v>388</v>
      </c>
      <c r="C23" s="741">
        <v>44.8</v>
      </c>
      <c r="D23" s="742">
        <v>76.3</v>
      </c>
      <c r="E23" s="742">
        <v>104.5</v>
      </c>
      <c r="F23" s="743">
        <v>142.19999999999999</v>
      </c>
      <c r="G23" s="744">
        <v>33.299999999999997</v>
      </c>
      <c r="H23" s="742">
        <v>61.3</v>
      </c>
      <c r="I23" s="742">
        <v>87.9</v>
      </c>
      <c r="J23" s="745">
        <v>117</v>
      </c>
      <c r="K23" s="845"/>
      <c r="L23" s="581"/>
    </row>
    <row r="24" spans="1:12" ht="15" customHeight="1">
      <c r="A24" s="752" t="s">
        <v>403</v>
      </c>
      <c r="B24" s="706" t="s">
        <v>404</v>
      </c>
      <c r="C24" s="741">
        <v>5.9</v>
      </c>
      <c r="D24" s="742">
        <v>6.7</v>
      </c>
      <c r="E24" s="742">
        <v>10.7</v>
      </c>
      <c r="F24" s="743">
        <v>7.4</v>
      </c>
      <c r="G24" s="744">
        <v>5.4</v>
      </c>
      <c r="H24" s="742">
        <v>6.6</v>
      </c>
      <c r="I24" s="742">
        <v>7.8</v>
      </c>
      <c r="J24" s="745">
        <v>7.9</v>
      </c>
      <c r="K24" s="845"/>
      <c r="L24" s="581"/>
    </row>
    <row r="25" spans="1:12" ht="15" customHeight="1">
      <c r="A25" s="752" t="s">
        <v>405</v>
      </c>
      <c r="B25" s="706" t="s">
        <v>406</v>
      </c>
      <c r="C25" s="741">
        <v>3.2</v>
      </c>
      <c r="D25" s="742">
        <v>3</v>
      </c>
      <c r="E25" s="742">
        <v>3</v>
      </c>
      <c r="F25" s="743">
        <v>5</v>
      </c>
      <c r="G25" s="744">
        <v>3.1</v>
      </c>
      <c r="H25" s="742">
        <v>2.8</v>
      </c>
      <c r="I25" s="742">
        <v>3.2</v>
      </c>
      <c r="J25" s="745">
        <v>3.1</v>
      </c>
      <c r="K25" s="845"/>
      <c r="L25" s="581"/>
    </row>
    <row r="26" spans="1:12" ht="15" customHeight="1">
      <c r="A26" s="752" t="s">
        <v>407</v>
      </c>
      <c r="B26" s="706" t="s">
        <v>406</v>
      </c>
      <c r="C26" s="741">
        <v>2.9</v>
      </c>
      <c r="D26" s="742">
        <v>1.9</v>
      </c>
      <c r="E26" s="742">
        <v>5.0999999999999996</v>
      </c>
      <c r="F26" s="743">
        <v>3.6</v>
      </c>
      <c r="G26" s="744">
        <v>2.2000000000000002</v>
      </c>
      <c r="H26" s="742">
        <v>1.1000000000000001</v>
      </c>
      <c r="I26" s="742">
        <v>1.5</v>
      </c>
      <c r="J26" s="745">
        <v>1.6</v>
      </c>
      <c r="K26" s="845"/>
      <c r="L26" s="581"/>
    </row>
    <row r="27" spans="1:12" ht="15" customHeight="1">
      <c r="A27" s="740" t="s">
        <v>408</v>
      </c>
      <c r="B27" s="706" t="s">
        <v>388</v>
      </c>
      <c r="C27" s="741">
        <v>94.8</v>
      </c>
      <c r="D27" s="742">
        <v>155.5</v>
      </c>
      <c r="E27" s="742">
        <v>212.3</v>
      </c>
      <c r="F27" s="743">
        <v>320.60000000000002</v>
      </c>
      <c r="G27" s="1839">
        <v>75.099999999999994</v>
      </c>
      <c r="H27" s="742">
        <v>138.30000000000001</v>
      </c>
      <c r="I27" s="742">
        <v>197.2</v>
      </c>
      <c r="J27" s="745">
        <v>260.8</v>
      </c>
      <c r="K27" s="845"/>
      <c r="L27" s="581"/>
    </row>
    <row r="28" spans="1:12" ht="15" customHeight="1">
      <c r="A28" s="752" t="s">
        <v>409</v>
      </c>
      <c r="B28" s="706" t="s">
        <v>388</v>
      </c>
      <c r="C28" s="741">
        <v>104.9</v>
      </c>
      <c r="D28" s="742">
        <v>171.8</v>
      </c>
      <c r="E28" s="742">
        <v>234.6</v>
      </c>
      <c r="F28" s="743">
        <v>352.8</v>
      </c>
      <c r="G28" s="1839">
        <v>81.7</v>
      </c>
      <c r="H28" s="742">
        <v>150.4</v>
      </c>
      <c r="I28" s="742">
        <v>214.4</v>
      </c>
      <c r="J28" s="745">
        <v>283.10000000000002</v>
      </c>
      <c r="K28" s="845"/>
      <c r="L28" s="581"/>
    </row>
    <row r="29" spans="1:12" ht="15" customHeight="1">
      <c r="A29" s="753" t="s">
        <v>410</v>
      </c>
      <c r="B29" s="746" t="s">
        <v>388</v>
      </c>
      <c r="C29" s="747">
        <v>1537.6</v>
      </c>
      <c r="D29" s="748">
        <v>2509.5</v>
      </c>
      <c r="E29" s="748">
        <v>3399.9</v>
      </c>
      <c r="F29" s="749">
        <v>5347.4</v>
      </c>
      <c r="G29" s="1840">
        <v>1392.9</v>
      </c>
      <c r="H29" s="748">
        <v>2529.6</v>
      </c>
      <c r="I29" s="748">
        <v>3712.4</v>
      </c>
      <c r="J29" s="751">
        <v>4939.3</v>
      </c>
      <c r="K29" s="846"/>
      <c r="L29" s="581"/>
    </row>
    <row r="30" spans="1:12" ht="15" customHeight="1">
      <c r="A30" s="693" t="s">
        <v>411</v>
      </c>
      <c r="B30" s="694"/>
      <c r="C30" s="730"/>
      <c r="D30" s="730"/>
      <c r="E30" s="730"/>
      <c r="F30" s="730"/>
      <c r="G30" s="731"/>
      <c r="H30" s="730"/>
      <c r="I30" s="730"/>
      <c r="J30" s="732"/>
      <c r="K30" s="844"/>
      <c r="L30" s="581"/>
    </row>
    <row r="31" spans="1:12" ht="15" customHeight="1">
      <c r="A31" s="699" t="s">
        <v>412</v>
      </c>
      <c r="B31" s="754" t="s">
        <v>413</v>
      </c>
      <c r="C31" s="755"/>
      <c r="D31" s="756"/>
      <c r="E31" s="756"/>
      <c r="F31" s="757">
        <v>38</v>
      </c>
      <c r="G31" s="758"/>
      <c r="H31" s="756"/>
      <c r="I31" s="756"/>
      <c r="J31" s="1008">
        <v>40</v>
      </c>
      <c r="K31" s="1856">
        <v>41</v>
      </c>
      <c r="L31" s="581"/>
    </row>
    <row r="32" spans="1:12" ht="15" customHeight="1">
      <c r="A32" s="705" t="s">
        <v>414</v>
      </c>
      <c r="B32" s="759" t="s">
        <v>413</v>
      </c>
      <c r="C32" s="760"/>
      <c r="D32" s="761"/>
      <c r="E32" s="761"/>
      <c r="F32" s="762">
        <v>40</v>
      </c>
      <c r="G32" s="763"/>
      <c r="H32" s="761"/>
      <c r="I32" s="761"/>
      <c r="J32" s="1009">
        <v>40</v>
      </c>
      <c r="K32" s="1857">
        <v>41</v>
      </c>
      <c r="L32" s="581"/>
    </row>
    <row r="33" spans="1:12" ht="15" customHeight="1">
      <c r="A33" s="705" t="s">
        <v>415</v>
      </c>
      <c r="B33" s="759" t="s">
        <v>413</v>
      </c>
      <c r="C33" s="760"/>
      <c r="D33" s="761"/>
      <c r="E33" s="761"/>
      <c r="F33" s="762">
        <v>78</v>
      </c>
      <c r="G33" s="763"/>
      <c r="H33" s="761"/>
      <c r="I33" s="761"/>
      <c r="J33" s="1009">
        <v>80</v>
      </c>
      <c r="K33" s="1857">
        <v>82</v>
      </c>
      <c r="L33" s="581"/>
    </row>
    <row r="34" spans="1:12" ht="15" customHeight="1">
      <c r="A34" s="705" t="s">
        <v>416</v>
      </c>
      <c r="B34" s="759" t="s">
        <v>413</v>
      </c>
      <c r="C34" s="765">
        <v>42.91</v>
      </c>
      <c r="D34" s="766">
        <v>87.97</v>
      </c>
      <c r="E34" s="766">
        <v>129.47999999999999</v>
      </c>
      <c r="F34" s="767">
        <v>193.11</v>
      </c>
      <c r="G34" s="768">
        <v>47.66</v>
      </c>
      <c r="H34" s="766">
        <v>104.19</v>
      </c>
      <c r="I34" s="766">
        <v>152.11000000000001</v>
      </c>
      <c r="J34" s="769">
        <v>202.70712497912251</v>
      </c>
      <c r="K34" s="1858">
        <v>204</v>
      </c>
      <c r="L34" s="581"/>
    </row>
    <row r="35" spans="1:12" ht="15" customHeight="1">
      <c r="A35" s="705" t="s">
        <v>192</v>
      </c>
      <c r="B35" s="759" t="s">
        <v>417</v>
      </c>
      <c r="C35" s="760"/>
      <c r="D35" s="761"/>
      <c r="E35" s="761"/>
      <c r="F35" s="764">
        <v>40.4</v>
      </c>
      <c r="G35" s="763"/>
      <c r="H35" s="761"/>
      <c r="I35" s="950"/>
      <c r="J35" s="1011">
        <v>39.5</v>
      </c>
      <c r="K35" s="1859">
        <v>40.200000000000003</v>
      </c>
      <c r="L35" s="581"/>
    </row>
    <row r="36" spans="1:12" ht="25.5">
      <c r="A36" s="716" t="s">
        <v>418</v>
      </c>
      <c r="B36" s="759" t="s">
        <v>413</v>
      </c>
      <c r="C36" s="765">
        <v>754.35</v>
      </c>
      <c r="D36" s="766">
        <v>794.74</v>
      </c>
      <c r="E36" s="766">
        <v>795.51</v>
      </c>
      <c r="F36" s="767">
        <v>865.88</v>
      </c>
      <c r="G36" s="768">
        <v>873.44</v>
      </c>
      <c r="H36" s="766">
        <v>919.8</v>
      </c>
      <c r="I36" s="766">
        <v>932.97</v>
      </c>
      <c r="J36" s="769">
        <v>988.01</v>
      </c>
      <c r="K36" s="845"/>
      <c r="L36" s="581"/>
    </row>
    <row r="37" spans="1:12" ht="25.5">
      <c r="A37" s="721" t="s">
        <v>419</v>
      </c>
      <c r="B37" s="722" t="s">
        <v>388</v>
      </c>
      <c r="C37" s="770"/>
      <c r="D37" s="771"/>
      <c r="E37" s="771"/>
      <c r="F37" s="772">
        <v>9.8000000000000007</v>
      </c>
      <c r="G37" s="773"/>
      <c r="H37" s="771"/>
      <c r="I37" s="771"/>
      <c r="J37" s="1012">
        <v>8.6</v>
      </c>
      <c r="K37" s="846"/>
      <c r="L37" s="581"/>
    </row>
    <row r="38" spans="1:12" ht="15" customHeight="1">
      <c r="A38" s="693" t="s">
        <v>420</v>
      </c>
      <c r="B38" s="694"/>
      <c r="C38" s="730"/>
      <c r="D38" s="730"/>
      <c r="E38" s="730"/>
      <c r="F38" s="730"/>
      <c r="G38" s="731"/>
      <c r="H38" s="730"/>
      <c r="I38" s="730"/>
      <c r="J38" s="732"/>
      <c r="K38" s="844"/>
      <c r="L38" s="581"/>
    </row>
    <row r="39" spans="1:12" ht="15" customHeight="1">
      <c r="A39" s="699" t="s">
        <v>421</v>
      </c>
      <c r="B39" s="700" t="s">
        <v>406</v>
      </c>
      <c r="C39" s="735">
        <v>6.2</v>
      </c>
      <c r="D39" s="736">
        <v>7.9</v>
      </c>
      <c r="E39" s="736">
        <v>8.6</v>
      </c>
      <c r="F39" s="737">
        <v>8.8000000000000007</v>
      </c>
      <c r="G39" s="738">
        <v>6.4</v>
      </c>
      <c r="H39" s="736">
        <v>8.3000000000000007</v>
      </c>
      <c r="I39" s="736">
        <v>9.4</v>
      </c>
      <c r="J39" s="739">
        <v>9.5</v>
      </c>
      <c r="K39" s="847"/>
      <c r="L39" s="581"/>
    </row>
    <row r="40" spans="1:12" ht="15" customHeight="1">
      <c r="A40" s="774" t="s">
        <v>422</v>
      </c>
      <c r="B40" s="746" t="s">
        <v>406</v>
      </c>
      <c r="C40" s="747">
        <v>3.6</v>
      </c>
      <c r="D40" s="748">
        <v>6</v>
      </c>
      <c r="E40" s="748">
        <v>6</v>
      </c>
      <c r="F40" s="749">
        <v>4.8</v>
      </c>
      <c r="G40" s="750">
        <v>5.3</v>
      </c>
      <c r="H40" s="748">
        <v>6.9</v>
      </c>
      <c r="I40" s="748">
        <v>6.6</v>
      </c>
      <c r="J40" s="751">
        <v>8</v>
      </c>
      <c r="K40" s="846"/>
      <c r="L40" s="581"/>
    </row>
    <row r="41" spans="1:12" ht="5.25" customHeight="1">
      <c r="A41" s="775"/>
      <c r="B41" s="776"/>
      <c r="C41" s="777"/>
      <c r="D41" s="778"/>
      <c r="E41" s="778"/>
      <c r="F41" s="778"/>
      <c r="G41" s="779"/>
      <c r="H41" s="778"/>
      <c r="I41" s="778"/>
      <c r="J41" s="780"/>
      <c r="K41" s="848"/>
      <c r="L41" s="581"/>
    </row>
    <row r="42" spans="1:12" ht="15" customHeight="1">
      <c r="A42" s="699" t="s">
        <v>423</v>
      </c>
      <c r="B42" s="781"/>
      <c r="C42" s="782">
        <v>7642</v>
      </c>
      <c r="D42" s="783">
        <v>7791</v>
      </c>
      <c r="E42" s="783">
        <v>7797</v>
      </c>
      <c r="F42" s="784">
        <v>7771</v>
      </c>
      <c r="G42" s="785">
        <v>7738</v>
      </c>
      <c r="H42" s="786">
        <v>7911</v>
      </c>
      <c r="I42" s="949">
        <v>7581</v>
      </c>
      <c r="J42" s="787">
        <v>7604</v>
      </c>
      <c r="K42" s="849"/>
      <c r="L42" s="581"/>
    </row>
    <row r="43" spans="1:12" ht="15" customHeight="1">
      <c r="A43" s="705" t="s">
        <v>424</v>
      </c>
      <c r="B43" s="788" t="s">
        <v>425</v>
      </c>
      <c r="C43" s="790">
        <v>15.9</v>
      </c>
      <c r="D43" s="791">
        <v>27.6</v>
      </c>
      <c r="E43" s="791">
        <v>40.200000000000003</v>
      </c>
      <c r="F43" s="792">
        <v>61.8</v>
      </c>
      <c r="G43" s="793">
        <v>21.1</v>
      </c>
      <c r="H43" s="791">
        <v>37.5</v>
      </c>
      <c r="I43" s="791">
        <v>53.8</v>
      </c>
      <c r="J43" s="1013">
        <v>68.28</v>
      </c>
      <c r="K43" s="1854">
        <v>65</v>
      </c>
      <c r="L43" s="581"/>
    </row>
    <row r="44" spans="1:12" ht="15" customHeight="1">
      <c r="A44" s="705" t="s">
        <v>426</v>
      </c>
      <c r="B44" s="788" t="s">
        <v>425</v>
      </c>
      <c r="C44" s="790">
        <v>5.5</v>
      </c>
      <c r="D44" s="791">
        <v>10.9</v>
      </c>
      <c r="E44" s="791">
        <v>16.600000000000001</v>
      </c>
      <c r="F44" s="792">
        <v>23.7</v>
      </c>
      <c r="G44" s="793">
        <v>6.8</v>
      </c>
      <c r="H44" s="791">
        <v>12.5</v>
      </c>
      <c r="I44" s="791">
        <v>18.3</v>
      </c>
      <c r="J44" s="1013">
        <v>24.32</v>
      </c>
      <c r="K44" s="1854">
        <v>23.5</v>
      </c>
      <c r="L44" s="581"/>
    </row>
    <row r="45" spans="1:12" ht="15" customHeight="1">
      <c r="A45" s="705" t="s">
        <v>427</v>
      </c>
      <c r="B45" s="788" t="s">
        <v>425</v>
      </c>
      <c r="C45" s="794">
        <v>3.7</v>
      </c>
      <c r="D45" s="795">
        <v>5</v>
      </c>
      <c r="E45" s="795">
        <v>6.8</v>
      </c>
      <c r="F45" s="796">
        <v>6.8</v>
      </c>
      <c r="G45" s="643" t="s">
        <v>45</v>
      </c>
      <c r="H45" s="795">
        <v>1.8</v>
      </c>
      <c r="I45" s="795">
        <v>1.9</v>
      </c>
      <c r="J45" s="1014">
        <v>2.3600000000000003</v>
      </c>
      <c r="K45" s="845"/>
      <c r="L45" s="581"/>
    </row>
    <row r="46" spans="1:12" ht="15" customHeight="1" thickBot="1">
      <c r="A46" s="774" t="s">
        <v>428</v>
      </c>
      <c r="B46" s="797" t="s">
        <v>425</v>
      </c>
      <c r="C46" s="798">
        <v>0.6</v>
      </c>
      <c r="D46" s="799">
        <v>1.3</v>
      </c>
      <c r="E46" s="799">
        <v>2.1</v>
      </c>
      <c r="F46" s="800">
        <v>3</v>
      </c>
      <c r="G46" s="801">
        <v>0.8</v>
      </c>
      <c r="H46" s="816">
        <v>1.4</v>
      </c>
      <c r="I46" s="816">
        <v>2</v>
      </c>
      <c r="J46" s="1015">
        <v>2.59</v>
      </c>
      <c r="K46" s="846"/>
      <c r="L46" s="581"/>
    </row>
    <row r="47" spans="1:12" ht="15" customHeight="1"/>
    <row r="48" spans="1:12" ht="15" customHeight="1">
      <c r="A48" s="525" t="s">
        <v>429</v>
      </c>
    </row>
    <row r="49" spans="1:11" ht="15" customHeight="1">
      <c r="A49" s="525" t="s">
        <v>430</v>
      </c>
    </row>
    <row r="50" spans="1:11" ht="15" customHeight="1">
      <c r="A50" s="525" t="s">
        <v>431</v>
      </c>
    </row>
    <row r="51" spans="1:11" ht="15" customHeight="1">
      <c r="A51" s="525" t="s">
        <v>432</v>
      </c>
    </row>
    <row r="52" spans="1:11" ht="15" customHeight="1">
      <c r="A52" s="525" t="s">
        <v>433</v>
      </c>
    </row>
    <row r="53" spans="1:11" ht="15" customHeight="1">
      <c r="A53" s="525" t="s">
        <v>434</v>
      </c>
    </row>
    <row r="54" spans="1:11" ht="15" customHeight="1">
      <c r="A54" s="525" t="s">
        <v>435</v>
      </c>
    </row>
    <row r="55" spans="1:11" ht="15" customHeight="1">
      <c r="A55" s="85" t="s">
        <v>125</v>
      </c>
    </row>
    <row r="56" spans="1:11" ht="15" customHeight="1">
      <c r="A56" s="85" t="s">
        <v>126</v>
      </c>
    </row>
    <row r="57" spans="1:11" ht="15" customHeight="1">
      <c r="A57" s="85"/>
    </row>
    <row r="58" spans="1:11" ht="15" customHeight="1">
      <c r="A58" s="85"/>
    </row>
    <row r="59" spans="1:11">
      <c r="A59" s="877"/>
    </row>
    <row r="61" spans="1:11" s="993" customFormat="1">
      <c r="A61" s="525"/>
      <c r="B61" s="994"/>
      <c r="C61" s="995"/>
      <c r="D61" s="995"/>
      <c r="E61" s="995"/>
      <c r="F61" s="995"/>
      <c r="G61" s="995"/>
      <c r="H61" s="995"/>
      <c r="I61" s="995"/>
      <c r="J61" s="995"/>
      <c r="K61" s="995"/>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Results for FY2023(IFRS)　　　10</oddHead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L57"/>
  <sheetViews>
    <sheetView view="pageBreakPreview" zoomScaleNormal="100" zoomScaleSheetLayoutView="100" workbookViewId="0"/>
  </sheetViews>
  <sheetFormatPr defaultColWidth="9" defaultRowHeight="11.25"/>
  <cols>
    <col min="1" max="1" width="6.875" style="12" bestFit="1" customWidth="1"/>
    <col min="2" max="2" width="3.625" style="12" customWidth="1"/>
    <col min="3" max="3" width="11.75" style="12" customWidth="1"/>
    <col min="4" max="11" width="10.625" style="12" customWidth="1"/>
    <col min="12" max="12" width="12.375" style="12" customWidth="1"/>
    <col min="13" max="13" width="3.625" style="12" customWidth="1"/>
    <col min="14" max="14" width="2.25" style="12" customWidth="1"/>
    <col min="15" max="16384" width="9" style="12"/>
  </cols>
  <sheetData>
    <row r="1" spans="1:12" s="5" customFormat="1" ht="15" customHeight="1">
      <c r="K1" s="6"/>
      <c r="L1" s="7"/>
    </row>
    <row r="2" spans="1:12" s="8" customFormat="1" ht="12.75" customHeight="1"/>
    <row r="3" spans="1:12" s="5" customFormat="1" ht="12.75" customHeight="1"/>
    <row r="4" spans="1:12" s="8" customFormat="1" ht="12.75" customHeight="1"/>
    <row r="5" spans="1:12" s="8" customFormat="1" ht="12.75" customHeight="1"/>
    <row r="6" spans="1:12" s="5" customFormat="1" ht="12.75" customHeight="1"/>
    <row r="7" spans="1:12" s="8" customFormat="1" ht="12.75" customHeight="1"/>
    <row r="8" spans="1:12" s="5" customFormat="1" ht="12.75" customHeight="1"/>
    <row r="9" spans="1:12" s="8" customFormat="1" ht="25.5" customHeight="1">
      <c r="A9" s="9" t="s">
        <v>1</v>
      </c>
      <c r="B9" s="10" t="s">
        <v>2</v>
      </c>
      <c r="C9" s="1914" t="s">
        <v>3</v>
      </c>
      <c r="D9" s="1914"/>
      <c r="E9" s="1914"/>
      <c r="F9" s="1914"/>
      <c r="G9" s="1914"/>
      <c r="H9" s="1914"/>
      <c r="I9" s="1914"/>
      <c r="J9" s="1914"/>
      <c r="K9" s="1914"/>
      <c r="L9" s="1914"/>
    </row>
    <row r="10" spans="1:12" s="5" customFormat="1" ht="12.75" customHeight="1">
      <c r="A10" s="9"/>
      <c r="B10" s="10" t="s">
        <v>4</v>
      </c>
      <c r="C10" s="11" t="s">
        <v>5</v>
      </c>
      <c r="D10" s="11"/>
      <c r="E10" s="11"/>
      <c r="F10" s="11"/>
      <c r="G10" s="11"/>
      <c r="H10" s="11"/>
      <c r="I10" s="11"/>
      <c r="J10" s="11"/>
      <c r="K10" s="11"/>
    </row>
    <row r="11" spans="1:12" s="5" customFormat="1" ht="12.75" customHeight="1">
      <c r="A11" s="9"/>
      <c r="B11" s="10" t="s">
        <v>6</v>
      </c>
      <c r="C11" s="11" t="s">
        <v>7</v>
      </c>
      <c r="D11" s="11"/>
      <c r="E11" s="11"/>
      <c r="F11" s="11"/>
      <c r="G11" s="11"/>
      <c r="H11" s="11"/>
      <c r="I11" s="11"/>
      <c r="J11" s="11"/>
      <c r="K11" s="11"/>
    </row>
    <row r="12" spans="1:12" s="5" customFormat="1" ht="12.75" customHeight="1"/>
    <row r="13" spans="1:12" s="5" customFormat="1"/>
    <row r="14" spans="1:12" ht="14.25">
      <c r="C14" s="13" t="s">
        <v>8</v>
      </c>
      <c r="K14" s="14" t="s">
        <v>9</v>
      </c>
    </row>
    <row r="15" spans="1:12" s="5" customFormat="1" ht="12.75" customHeight="1">
      <c r="C15" s="15"/>
      <c r="D15" s="16" t="s">
        <v>10</v>
      </c>
      <c r="E15" s="17"/>
      <c r="F15" s="17"/>
      <c r="G15" s="18"/>
      <c r="H15" s="16" t="s">
        <v>10</v>
      </c>
      <c r="I15" s="17"/>
      <c r="J15" s="17"/>
      <c r="K15" s="18"/>
    </row>
    <row r="16" spans="1:12" s="5" customFormat="1" ht="12.75" customHeight="1">
      <c r="C16" s="19"/>
      <c r="D16" s="20" t="s">
        <v>11</v>
      </c>
      <c r="E16" s="21"/>
      <c r="F16" s="21"/>
      <c r="G16" s="22"/>
      <c r="H16" s="20" t="s">
        <v>12</v>
      </c>
      <c r="I16" s="21"/>
      <c r="J16" s="21"/>
      <c r="K16" s="22"/>
    </row>
    <row r="17" spans="1:12" s="5" customFormat="1" ht="15" customHeight="1">
      <c r="C17" s="19"/>
      <c r="D17" s="23" t="s">
        <v>13</v>
      </c>
      <c r="E17" s="24" t="s">
        <v>14</v>
      </c>
      <c r="F17" s="26" t="s">
        <v>15</v>
      </c>
      <c r="G17" s="27" t="s">
        <v>16</v>
      </c>
      <c r="H17" s="23" t="s">
        <v>13</v>
      </c>
      <c r="I17" s="24" t="s">
        <v>14</v>
      </c>
      <c r="J17" s="26" t="s">
        <v>15</v>
      </c>
      <c r="K17" s="27" t="s">
        <v>16</v>
      </c>
    </row>
    <row r="18" spans="1:12" s="8" customFormat="1" ht="15" customHeight="1">
      <c r="C18" s="28"/>
      <c r="D18" s="29" t="s">
        <v>8</v>
      </c>
      <c r="E18" s="30" t="s">
        <v>8</v>
      </c>
      <c r="F18" s="30" t="s">
        <v>8</v>
      </c>
      <c r="G18" s="31" t="s">
        <v>8</v>
      </c>
      <c r="H18" s="29" t="s">
        <v>8</v>
      </c>
      <c r="I18" s="30" t="s">
        <v>8</v>
      </c>
      <c r="J18" s="30" t="s">
        <v>8</v>
      </c>
      <c r="K18" s="31" t="s">
        <v>8</v>
      </c>
    </row>
    <row r="19" spans="1:12" s="5" customFormat="1">
      <c r="C19" s="32" t="s">
        <v>17</v>
      </c>
      <c r="D19" s="33">
        <v>125.78</v>
      </c>
      <c r="E19" s="34">
        <v>134.34</v>
      </c>
      <c r="F19" s="34">
        <v>143.1</v>
      </c>
      <c r="G19" s="35">
        <v>146.72999999999999</v>
      </c>
      <c r="H19" s="33">
        <v>143.05000000000001</v>
      </c>
      <c r="I19" s="34">
        <v>152.65</v>
      </c>
      <c r="J19" s="34">
        <v>163.56</v>
      </c>
      <c r="K19" s="35">
        <v>166.63</v>
      </c>
    </row>
    <row r="20" spans="1:12" s="5" customFormat="1">
      <c r="C20" s="36" t="s">
        <v>18</v>
      </c>
      <c r="D20" s="37">
        <v>130.43</v>
      </c>
      <c r="E20" s="39">
        <v>138.07</v>
      </c>
      <c r="F20" s="39">
        <v>139.33000000000001</v>
      </c>
      <c r="G20" s="41">
        <v>144.26</v>
      </c>
      <c r="H20" s="37">
        <v>141.99</v>
      </c>
      <c r="I20" s="39">
        <v>149.41999999999999</v>
      </c>
      <c r="J20" s="39">
        <v>157.24</v>
      </c>
      <c r="K20" s="41">
        <v>159.06</v>
      </c>
    </row>
    <row r="21" spans="1:12" s="5" customFormat="1">
      <c r="C21" s="42" t="s">
        <v>19</v>
      </c>
      <c r="D21" s="43">
        <v>116.17</v>
      </c>
      <c r="E21" s="45">
        <v>129.58000000000001</v>
      </c>
      <c r="F21" s="45">
        <v>138.28</v>
      </c>
      <c r="G21" s="47">
        <v>141.57</v>
      </c>
      <c r="H21" s="43">
        <v>132.35</v>
      </c>
      <c r="I21" s="45">
        <v>137.22</v>
      </c>
      <c r="J21" s="45">
        <v>144.52000000000001</v>
      </c>
      <c r="K21" s="47">
        <v>147.87</v>
      </c>
    </row>
    <row r="22" spans="1:12" s="5" customFormat="1">
      <c r="C22" s="48" t="s">
        <v>20</v>
      </c>
      <c r="D22" s="49">
        <v>85.92</v>
      </c>
      <c r="E22" s="51">
        <v>94.09</v>
      </c>
      <c r="F22" s="51">
        <v>98.96</v>
      </c>
      <c r="G22" s="53">
        <v>101.95</v>
      </c>
      <c r="H22" s="49">
        <v>99.32</v>
      </c>
      <c r="I22" s="51">
        <v>102.48</v>
      </c>
      <c r="J22" s="51">
        <v>107.09</v>
      </c>
      <c r="K22" s="53">
        <v>109.51</v>
      </c>
    </row>
    <row r="23" spans="1:12">
      <c r="C23" s="54" t="s">
        <v>21</v>
      </c>
    </row>
    <row r="25" spans="1:12" ht="14.25">
      <c r="C25" s="13" t="s">
        <v>22</v>
      </c>
      <c r="D25" s="5"/>
      <c r="E25" s="5"/>
      <c r="F25" s="5"/>
      <c r="G25" s="5"/>
      <c r="H25" s="5"/>
      <c r="I25" s="5"/>
      <c r="J25" s="5"/>
      <c r="K25" s="5"/>
    </row>
    <row r="26" spans="1:12">
      <c r="C26" s="55"/>
      <c r="D26" s="57" t="s">
        <v>23</v>
      </c>
      <c r="E26" s="58"/>
      <c r="F26" s="58"/>
      <c r="G26" s="59"/>
      <c r="H26" s="16" t="s">
        <v>23</v>
      </c>
      <c r="I26" s="17"/>
      <c r="J26" s="17"/>
      <c r="K26" s="18"/>
      <c r="L26" s="880" t="s">
        <v>24</v>
      </c>
    </row>
    <row r="27" spans="1:12">
      <c r="C27" s="60"/>
      <c r="D27" s="61" t="s">
        <v>11</v>
      </c>
      <c r="E27" s="62"/>
      <c r="F27" s="62"/>
      <c r="G27" s="63"/>
      <c r="H27" s="61" t="s">
        <v>12</v>
      </c>
      <c r="I27" s="62"/>
      <c r="J27" s="62"/>
      <c r="K27" s="63"/>
      <c r="L27" s="1879" t="s">
        <v>491</v>
      </c>
    </row>
    <row r="28" spans="1:12" ht="15" customHeight="1">
      <c r="C28" s="60"/>
      <c r="D28" s="23" t="s">
        <v>25</v>
      </c>
      <c r="E28" s="24" t="s">
        <v>26</v>
      </c>
      <c r="F28" s="24" t="s">
        <v>27</v>
      </c>
      <c r="G28" s="25" t="s">
        <v>28</v>
      </c>
      <c r="H28" s="23" t="s">
        <v>25</v>
      </c>
      <c r="I28" s="24" t="s">
        <v>26</v>
      </c>
      <c r="J28" s="24" t="s">
        <v>27</v>
      </c>
      <c r="K28" s="25" t="s">
        <v>28</v>
      </c>
      <c r="L28" s="56" t="s">
        <v>28</v>
      </c>
    </row>
    <row r="29" spans="1:12" ht="15" customHeight="1">
      <c r="C29" s="64"/>
      <c r="D29" s="29" t="s">
        <v>22</v>
      </c>
      <c r="E29" s="65" t="s">
        <v>22</v>
      </c>
      <c r="F29" s="65" t="s">
        <v>22</v>
      </c>
      <c r="G29" s="66" t="s">
        <v>29</v>
      </c>
      <c r="H29" s="29" t="s">
        <v>22</v>
      </c>
      <c r="I29" s="30" t="s">
        <v>22</v>
      </c>
      <c r="J29" s="30" t="s">
        <v>22</v>
      </c>
      <c r="K29" s="31" t="s">
        <v>29</v>
      </c>
      <c r="L29" s="951" t="s">
        <v>29</v>
      </c>
    </row>
    <row r="30" spans="1:12">
      <c r="C30" s="67" t="s">
        <v>17</v>
      </c>
      <c r="D30" s="33">
        <v>125.78</v>
      </c>
      <c r="E30" s="68">
        <v>130.15</v>
      </c>
      <c r="F30" s="69">
        <v>134.54</v>
      </c>
      <c r="G30" s="70">
        <v>137.62</v>
      </c>
      <c r="H30" s="33">
        <v>143.05000000000001</v>
      </c>
      <c r="I30" s="68">
        <v>147.78</v>
      </c>
      <c r="J30" s="69">
        <v>152.93</v>
      </c>
      <c r="K30" s="1880">
        <v>156.31</v>
      </c>
      <c r="L30" s="1881">
        <v>159</v>
      </c>
    </row>
    <row r="31" spans="1:12">
      <c r="C31" s="71" t="s">
        <v>18</v>
      </c>
      <c r="D31" s="37">
        <v>130.43</v>
      </c>
      <c r="E31" s="38">
        <v>134.35</v>
      </c>
      <c r="F31" s="72">
        <v>136.1</v>
      </c>
      <c r="G31" s="40">
        <v>138.21</v>
      </c>
      <c r="H31" s="37">
        <v>141.99</v>
      </c>
      <c r="I31" s="38">
        <v>145.68</v>
      </c>
      <c r="J31" s="72">
        <v>149.52000000000001</v>
      </c>
      <c r="K31" s="1882">
        <v>151.91</v>
      </c>
      <c r="L31" s="1883">
        <v>157</v>
      </c>
    </row>
    <row r="32" spans="1:12">
      <c r="A32" s="5"/>
      <c r="C32" s="71" t="s">
        <v>19</v>
      </c>
      <c r="D32" s="43">
        <v>116.17</v>
      </c>
      <c r="E32" s="44">
        <v>122.87</v>
      </c>
      <c r="F32" s="45">
        <v>128.01</v>
      </c>
      <c r="G32" s="46">
        <v>131.4</v>
      </c>
      <c r="H32" s="43">
        <v>132.35</v>
      </c>
      <c r="I32" s="44">
        <v>134.79</v>
      </c>
      <c r="J32" s="45">
        <v>138.03</v>
      </c>
      <c r="K32" s="1884">
        <v>140.49</v>
      </c>
      <c r="L32" s="1883">
        <v>136</v>
      </c>
    </row>
    <row r="33" spans="3:12">
      <c r="C33" s="73" t="s">
        <v>20</v>
      </c>
      <c r="D33" s="49">
        <v>85.92</v>
      </c>
      <c r="E33" s="50">
        <v>90.04</v>
      </c>
      <c r="F33" s="51">
        <v>93.07</v>
      </c>
      <c r="G33" s="52">
        <v>95.3</v>
      </c>
      <c r="H33" s="49">
        <v>99.32</v>
      </c>
      <c r="I33" s="50">
        <v>100.9</v>
      </c>
      <c r="J33" s="51">
        <v>102.98</v>
      </c>
      <c r="K33" s="1885">
        <v>104.62</v>
      </c>
      <c r="L33" s="1886">
        <v>108</v>
      </c>
    </row>
    <row r="34" spans="3:12">
      <c r="C34" s="54" t="s">
        <v>21</v>
      </c>
      <c r="D34" s="74"/>
      <c r="E34" s="74"/>
      <c r="F34" s="74"/>
      <c r="G34" s="75"/>
      <c r="H34" s="74"/>
      <c r="I34" s="74"/>
      <c r="J34" s="74"/>
      <c r="K34" s="75"/>
      <c r="L34" s="74"/>
    </row>
    <row r="35" spans="3:12">
      <c r="C35" s="76"/>
      <c r="D35" s="74"/>
      <c r="E35" s="74"/>
      <c r="F35" s="74"/>
      <c r="G35" s="75"/>
      <c r="H35" s="74"/>
      <c r="I35" s="74"/>
      <c r="J35" s="74"/>
      <c r="K35" s="75"/>
      <c r="L35" s="74"/>
    </row>
    <row r="36" spans="3:12" ht="14.25">
      <c r="C36" s="13" t="s">
        <v>30</v>
      </c>
      <c r="D36" s="74"/>
      <c r="E36" s="74"/>
      <c r="F36" s="74"/>
      <c r="G36" s="75"/>
      <c r="H36" s="74"/>
      <c r="I36" s="74"/>
      <c r="J36" s="74"/>
      <c r="K36" s="75"/>
      <c r="L36" s="74"/>
    </row>
    <row r="37" spans="3:12" ht="13.5" customHeight="1">
      <c r="C37" s="15"/>
      <c r="D37" s="57" t="s">
        <v>31</v>
      </c>
      <c r="E37" s="58"/>
      <c r="F37" s="58"/>
      <c r="G37" s="59"/>
      <c r="H37" s="16" t="s">
        <v>31</v>
      </c>
      <c r="I37" s="17"/>
      <c r="J37" s="17"/>
      <c r="K37" s="18"/>
    </row>
    <row r="38" spans="3:12">
      <c r="C38" s="19"/>
      <c r="D38" s="61" t="s">
        <v>11</v>
      </c>
      <c r="E38" s="62"/>
      <c r="F38" s="62"/>
      <c r="G38" s="63"/>
      <c r="H38" s="61" t="s">
        <v>12</v>
      </c>
      <c r="I38" s="62"/>
      <c r="J38" s="62"/>
      <c r="K38" s="63"/>
    </row>
    <row r="39" spans="3:12" ht="15" customHeight="1">
      <c r="C39" s="28"/>
      <c r="D39" s="23" t="s">
        <v>32</v>
      </c>
      <c r="E39" s="24" t="s">
        <v>33</v>
      </c>
      <c r="F39" s="24" t="s">
        <v>34</v>
      </c>
      <c r="G39" s="25" t="s">
        <v>35</v>
      </c>
      <c r="H39" s="23" t="s">
        <v>32</v>
      </c>
      <c r="I39" s="24" t="s">
        <v>36</v>
      </c>
      <c r="J39" s="77" t="s">
        <v>34</v>
      </c>
      <c r="K39" s="25" t="s">
        <v>35</v>
      </c>
    </row>
    <row r="40" spans="3:12">
      <c r="C40" s="32" t="s">
        <v>17</v>
      </c>
      <c r="D40" s="33">
        <v>131.93</v>
      </c>
      <c r="E40" s="68">
        <v>142.99</v>
      </c>
      <c r="F40" s="69">
        <v>148.07</v>
      </c>
      <c r="G40" s="70">
        <v>144.08000000000001</v>
      </c>
      <c r="H40" s="78">
        <v>145.27000000000001</v>
      </c>
      <c r="I40" s="68">
        <v>160.96</v>
      </c>
      <c r="J40" s="69">
        <v>163.06</v>
      </c>
      <c r="K40" s="1880">
        <v>167.49</v>
      </c>
    </row>
    <row r="41" spans="3:12">
      <c r="C41" s="36" t="s">
        <v>18</v>
      </c>
      <c r="D41" s="37">
        <v>135.91999999999999</v>
      </c>
      <c r="E41" s="38">
        <v>142.62</v>
      </c>
      <c r="F41" s="39">
        <v>141.81</v>
      </c>
      <c r="G41" s="40">
        <v>141.81</v>
      </c>
      <c r="H41" s="79">
        <v>144.63</v>
      </c>
      <c r="I41" s="38">
        <v>157.31</v>
      </c>
      <c r="J41" s="38">
        <v>157.65</v>
      </c>
      <c r="K41" s="1882">
        <v>156.44999999999999</v>
      </c>
    </row>
    <row r="42" spans="3:12">
      <c r="C42" s="42" t="s">
        <v>19</v>
      </c>
      <c r="D42" s="43">
        <v>121.82</v>
      </c>
      <c r="E42" s="44">
        <v>136.6</v>
      </c>
      <c r="F42" s="45">
        <v>144.47</v>
      </c>
      <c r="G42" s="46">
        <v>133.02000000000001</v>
      </c>
      <c r="H42" s="80">
        <v>132.66</v>
      </c>
      <c r="I42" s="44">
        <v>144.78</v>
      </c>
      <c r="J42" s="44">
        <v>149.24</v>
      </c>
      <c r="K42" s="1884">
        <v>141.38</v>
      </c>
    </row>
    <row r="43" spans="3:12">
      <c r="C43" s="48" t="s">
        <v>20</v>
      </c>
      <c r="D43" s="49">
        <v>90.07</v>
      </c>
      <c r="E43" s="50">
        <v>98.01</v>
      </c>
      <c r="F43" s="51">
        <v>100.83</v>
      </c>
      <c r="G43" s="52">
        <v>99</v>
      </c>
      <c r="H43" s="81">
        <v>99.92</v>
      </c>
      <c r="I43" s="50">
        <v>106.73</v>
      </c>
      <c r="J43" s="50">
        <v>109.25</v>
      </c>
      <c r="K43" s="1885">
        <v>107.09</v>
      </c>
    </row>
    <row r="44" spans="3:12" s="5" customFormat="1" ht="13.5" customHeight="1"/>
    <row r="45" spans="3:12" s="5" customFormat="1" ht="13.5" customHeight="1"/>
    <row r="46" spans="3:12" s="5" customFormat="1"/>
    <row r="47" spans="3:12" s="8" customFormat="1" ht="13.5" customHeight="1"/>
    <row r="48" spans="3:12" s="5" customFormat="1" ht="13.5" customHeight="1"/>
    <row r="49" spans="1:12" s="5" customFormat="1" ht="25.5" customHeight="1"/>
    <row r="50" spans="1:12" s="5" customFormat="1" ht="15" customHeight="1"/>
    <row r="51" spans="1:12" s="5" customFormat="1" ht="15" customHeight="1"/>
    <row r="52" spans="1:12" s="5" customFormat="1" ht="12.75" customHeight="1">
      <c r="A52" s="82"/>
      <c r="B52" s="83"/>
      <c r="C52" s="1913"/>
      <c r="D52" s="1913"/>
      <c r="E52" s="1913"/>
      <c r="F52" s="1913"/>
      <c r="G52" s="1913"/>
      <c r="H52" s="1913"/>
      <c r="I52" s="1913"/>
      <c r="J52" s="1913"/>
      <c r="K52" s="1913"/>
      <c r="L52" s="1913"/>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customProperties>
    <customPr name="_pios_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128" customWidth="1"/>
    <col min="10" max="10" width="4.625" customWidth="1"/>
    <col min="11" max="11" width="43" customWidth="1"/>
  </cols>
  <sheetData>
    <row r="1" spans="2:17">
      <c r="K1" s="1129" t="s">
        <v>71</v>
      </c>
    </row>
    <row r="2" spans="2:17" ht="14.25">
      <c r="B2" s="527" t="s">
        <v>372</v>
      </c>
      <c r="C2" s="680"/>
      <c r="D2" s="3"/>
      <c r="E2" s="3"/>
      <c r="F2" s="3"/>
      <c r="G2" s="3"/>
      <c r="H2" s="85"/>
      <c r="K2" s="527" t="s">
        <v>436</v>
      </c>
      <c r="L2" s="680"/>
    </row>
    <row r="3" spans="2:17" ht="14.25" thickBot="1">
      <c r="B3" s="525"/>
      <c r="C3" s="679"/>
      <c r="D3" s="3"/>
      <c r="E3" s="3"/>
      <c r="F3" s="3"/>
      <c r="G3" s="3"/>
      <c r="H3" s="88"/>
      <c r="P3" s="281"/>
    </row>
    <row r="4" spans="2:17" ht="33.75">
      <c r="B4" s="2073"/>
      <c r="C4" s="2076" t="s">
        <v>373</v>
      </c>
      <c r="D4" s="2082" t="s">
        <v>187</v>
      </c>
      <c r="E4" s="2083"/>
      <c r="F4" s="2083"/>
      <c r="G4" s="2084"/>
      <c r="H4" s="88"/>
      <c r="K4" s="2073"/>
      <c r="L4" s="2076" t="s">
        <v>437</v>
      </c>
      <c r="M4" s="2082" t="s">
        <v>280</v>
      </c>
      <c r="N4" s="2083"/>
      <c r="O4" s="2083"/>
      <c r="P4" s="2084"/>
      <c r="Q4" s="880" t="s">
        <v>438</v>
      </c>
    </row>
    <row r="5" spans="2:17">
      <c r="B5" s="2074"/>
      <c r="C5" s="2077"/>
      <c r="D5" s="2087" t="s">
        <v>375</v>
      </c>
      <c r="E5" s="2086"/>
      <c r="F5" s="2086"/>
      <c r="G5" s="2088"/>
      <c r="H5" s="88"/>
      <c r="K5" s="2074"/>
      <c r="L5" s="2077"/>
      <c r="M5" s="2089">
        <v>2023</v>
      </c>
      <c r="N5" s="2090"/>
      <c r="O5" s="2090"/>
      <c r="P5" s="2091"/>
      <c r="Q5" s="681" t="s">
        <v>439</v>
      </c>
    </row>
    <row r="6" spans="2:17" ht="13.5" customHeight="1">
      <c r="B6" s="2074"/>
      <c r="C6" s="2077"/>
      <c r="D6" s="685" t="s">
        <v>311</v>
      </c>
      <c r="E6" s="683" t="s">
        <v>312</v>
      </c>
      <c r="F6" s="683" t="s">
        <v>313</v>
      </c>
      <c r="G6" s="686" t="s">
        <v>188</v>
      </c>
      <c r="H6" s="88"/>
      <c r="K6" s="2074"/>
      <c r="L6" s="2077"/>
      <c r="M6" s="685" t="s">
        <v>129</v>
      </c>
      <c r="N6" s="683" t="s">
        <v>176</v>
      </c>
      <c r="O6" s="683" t="s">
        <v>177</v>
      </c>
      <c r="P6" s="686" t="s">
        <v>178</v>
      </c>
      <c r="Q6" s="681" t="s">
        <v>178</v>
      </c>
    </row>
    <row r="7" spans="2:17">
      <c r="B7" s="2075"/>
      <c r="C7" s="2078"/>
      <c r="D7" s="691" t="s">
        <v>380</v>
      </c>
      <c r="E7" s="689" t="s">
        <v>381</v>
      </c>
      <c r="F7" s="689" t="s">
        <v>382</v>
      </c>
      <c r="G7" s="692" t="s">
        <v>383</v>
      </c>
      <c r="H7" s="88"/>
      <c r="K7" s="2075"/>
      <c r="L7" s="2078"/>
      <c r="M7" s="1677" t="s">
        <v>440</v>
      </c>
      <c r="N7" s="1676" t="s">
        <v>441</v>
      </c>
      <c r="O7" s="1676" t="s">
        <v>442</v>
      </c>
      <c r="P7" s="1678" t="s">
        <v>443</v>
      </c>
      <c r="Q7" s="1675" t="s">
        <v>347</v>
      </c>
    </row>
    <row r="8" spans="2:17">
      <c r="B8" s="693" t="s">
        <v>384</v>
      </c>
      <c r="C8" s="694"/>
      <c r="D8" s="697"/>
      <c r="E8" s="695"/>
      <c r="F8" s="695"/>
      <c r="G8" s="698"/>
      <c r="H8" s="88"/>
      <c r="K8" s="693" t="s">
        <v>444</v>
      </c>
      <c r="L8" s="694"/>
      <c r="M8" s="697"/>
      <c r="N8" s="695"/>
      <c r="O8" s="695"/>
      <c r="P8" s="698"/>
      <c r="Q8" s="839"/>
    </row>
    <row r="9" spans="2:17">
      <c r="B9" s="699" t="s">
        <v>385</v>
      </c>
      <c r="C9" s="700" t="s">
        <v>386</v>
      </c>
      <c r="D9" s="1576">
        <f t="shared" ref="D9:D29" si="0">M9</f>
        <v>8.1999999999999993</v>
      </c>
      <c r="E9" s="1571"/>
      <c r="F9" s="1571"/>
      <c r="G9" s="1572"/>
      <c r="H9" s="88"/>
      <c r="K9" s="699" t="s">
        <v>445</v>
      </c>
      <c r="L9" s="700" t="s">
        <v>386</v>
      </c>
      <c r="M9" s="1632">
        <v>8.1999999999999993</v>
      </c>
      <c r="N9" s="1631"/>
      <c r="O9" s="1631"/>
      <c r="P9" s="1674"/>
      <c r="Q9" s="840"/>
    </row>
    <row r="10" spans="2:17">
      <c r="B10" s="705" t="s">
        <v>387</v>
      </c>
      <c r="C10" s="706" t="s">
        <v>388</v>
      </c>
      <c r="D10" s="1573">
        <f t="shared" si="0"/>
        <v>7.7</v>
      </c>
      <c r="E10" s="1574"/>
      <c r="F10" s="1574"/>
      <c r="G10" s="1575"/>
      <c r="H10" s="88"/>
      <c r="K10" s="705" t="s">
        <v>446</v>
      </c>
      <c r="L10" s="706" t="s">
        <v>386</v>
      </c>
      <c r="M10" s="1630">
        <v>7.7</v>
      </c>
      <c r="N10" s="1628"/>
      <c r="O10" s="1628"/>
      <c r="P10" s="1672"/>
      <c r="Q10" s="841"/>
    </row>
    <row r="11" spans="2:17">
      <c r="B11" s="705" t="s">
        <v>389</v>
      </c>
      <c r="C11" s="706" t="s">
        <v>388</v>
      </c>
      <c r="D11" s="1576">
        <f t="shared" si="0"/>
        <v>4</v>
      </c>
      <c r="E11" s="1577"/>
      <c r="F11" s="1577"/>
      <c r="G11" s="1578"/>
      <c r="H11" s="88"/>
      <c r="K11" s="705" t="s">
        <v>447</v>
      </c>
      <c r="L11" s="706" t="s">
        <v>386</v>
      </c>
      <c r="M11" s="1671">
        <v>4</v>
      </c>
      <c r="N11" s="1670"/>
      <c r="O11" s="1670"/>
      <c r="P11" s="1669"/>
      <c r="Q11" s="841"/>
    </row>
    <row r="12" spans="2:17" ht="25.5">
      <c r="B12" s="716" t="s">
        <v>390</v>
      </c>
      <c r="C12" s="706" t="s">
        <v>388</v>
      </c>
      <c r="D12" s="1579">
        <f t="shared" si="0"/>
        <v>81.099999999999994</v>
      </c>
      <c r="E12" s="1580"/>
      <c r="F12" s="1580"/>
      <c r="G12" s="1581"/>
      <c r="H12" s="88"/>
      <c r="K12" s="716" t="s">
        <v>448</v>
      </c>
      <c r="L12" s="706" t="s">
        <v>386</v>
      </c>
      <c r="M12" s="1668">
        <v>81.099999999999994</v>
      </c>
      <c r="N12" s="1667"/>
      <c r="O12" s="1667"/>
      <c r="P12" s="1666"/>
      <c r="Q12" s="841"/>
    </row>
    <row r="13" spans="2:17" ht="25.5">
      <c r="B13" s="716" t="s">
        <v>391</v>
      </c>
      <c r="C13" s="706" t="s">
        <v>388</v>
      </c>
      <c r="D13" s="1579">
        <f t="shared" si="0"/>
        <v>303.60000000000002</v>
      </c>
      <c r="E13" s="1580"/>
      <c r="F13" s="1580"/>
      <c r="G13" s="1581"/>
      <c r="H13" s="88"/>
      <c r="K13" s="716" t="s">
        <v>449</v>
      </c>
      <c r="L13" s="706" t="s">
        <v>386</v>
      </c>
      <c r="M13" s="1665">
        <v>303.60000000000002</v>
      </c>
      <c r="N13" s="1628"/>
      <c r="O13" s="1628"/>
      <c r="P13" s="1672"/>
      <c r="Q13" s="842"/>
    </row>
    <row r="14" spans="2:17">
      <c r="B14" s="721" t="s">
        <v>392</v>
      </c>
      <c r="C14" s="722" t="s">
        <v>393</v>
      </c>
      <c r="D14" s="1582">
        <f t="shared" si="0"/>
        <v>3.7</v>
      </c>
      <c r="E14" s="1580"/>
      <c r="F14" s="1580"/>
      <c r="G14" s="1581"/>
      <c r="H14" s="88"/>
      <c r="K14" s="721" t="s">
        <v>450</v>
      </c>
      <c r="L14" s="722" t="s">
        <v>451</v>
      </c>
      <c r="M14" s="1673">
        <v>3.7</v>
      </c>
      <c r="N14" s="1628"/>
      <c r="O14" s="1628"/>
      <c r="P14" s="1672"/>
      <c r="Q14" s="841"/>
    </row>
    <row r="15" spans="2:17" ht="25.5">
      <c r="B15" s="725" t="s">
        <v>394</v>
      </c>
      <c r="C15" s="722" t="s">
        <v>388</v>
      </c>
      <c r="D15" s="1583">
        <f t="shared" si="0"/>
        <v>5.0999999999999996</v>
      </c>
      <c r="E15" s="1584"/>
      <c r="F15" s="1584"/>
      <c r="G15" s="1585"/>
      <c r="H15" s="88"/>
      <c r="K15" s="1679" t="s">
        <v>452</v>
      </c>
      <c r="L15" s="722" t="s">
        <v>386</v>
      </c>
      <c r="M15" s="1633">
        <v>5.0999999999999996</v>
      </c>
      <c r="N15" s="1664"/>
      <c r="O15" s="1664"/>
      <c r="P15" s="1663"/>
      <c r="Q15" s="843"/>
    </row>
    <row r="16" spans="2:17">
      <c r="B16" s="693" t="s">
        <v>395</v>
      </c>
      <c r="C16" s="694"/>
      <c r="D16" s="697"/>
      <c r="E16" s="695"/>
      <c r="F16" s="695"/>
      <c r="G16" s="698"/>
      <c r="H16" s="88"/>
      <c r="K16" s="693" t="s">
        <v>453</v>
      </c>
      <c r="L16" s="694"/>
      <c r="M16" s="1662"/>
      <c r="N16" s="1661"/>
      <c r="O16" s="1661"/>
      <c r="P16" s="1629"/>
      <c r="Q16" s="844"/>
    </row>
    <row r="17" spans="2:17">
      <c r="B17" s="733" t="s">
        <v>396</v>
      </c>
      <c r="C17" s="734" t="s">
        <v>388</v>
      </c>
      <c r="D17" s="1586">
        <f t="shared" si="0"/>
        <v>33.799999999999997</v>
      </c>
      <c r="E17" s="1587"/>
      <c r="F17" s="1587"/>
      <c r="G17" s="1588"/>
      <c r="H17" s="88"/>
      <c r="K17" s="733" t="s">
        <v>454</v>
      </c>
      <c r="L17" s="734" t="s">
        <v>386</v>
      </c>
      <c r="M17" s="1660">
        <v>33.799999999999997</v>
      </c>
      <c r="N17" s="1659"/>
      <c r="O17" s="1659"/>
      <c r="P17" s="1658"/>
      <c r="Q17" s="1007">
        <v>38.799999999999997</v>
      </c>
    </row>
    <row r="18" spans="2:17">
      <c r="B18" s="740" t="s">
        <v>397</v>
      </c>
      <c r="C18" s="706" t="s">
        <v>388</v>
      </c>
      <c r="D18" s="1589">
        <f t="shared" si="0"/>
        <v>51.8</v>
      </c>
      <c r="E18" s="1590"/>
      <c r="F18" s="1590"/>
      <c r="G18" s="1591"/>
      <c r="H18" s="88"/>
      <c r="K18" s="740" t="s">
        <v>455</v>
      </c>
      <c r="L18" s="706" t="s">
        <v>386</v>
      </c>
      <c r="M18" s="1657">
        <v>51.8</v>
      </c>
      <c r="N18" s="1656"/>
      <c r="O18" s="1656"/>
      <c r="P18" s="1655"/>
      <c r="Q18" s="789">
        <v>44</v>
      </c>
    </row>
    <row r="19" spans="2:17">
      <c r="B19" s="740" t="s">
        <v>398</v>
      </c>
      <c r="C19" s="706" t="s">
        <v>388</v>
      </c>
      <c r="D19" s="1589">
        <f t="shared" si="0"/>
        <v>11.6</v>
      </c>
      <c r="E19" s="1590"/>
      <c r="F19" s="1590"/>
      <c r="G19" s="1591"/>
      <c r="H19" s="88"/>
      <c r="K19" s="740" t="s">
        <v>456</v>
      </c>
      <c r="L19" s="706" t="s">
        <v>386</v>
      </c>
      <c r="M19" s="1657">
        <v>11.6</v>
      </c>
      <c r="N19" s="1656"/>
      <c r="O19" s="1656"/>
      <c r="P19" s="1655"/>
      <c r="Q19" s="789">
        <v>15.4</v>
      </c>
    </row>
    <row r="20" spans="2:17">
      <c r="B20" s="1022" t="s">
        <v>399</v>
      </c>
      <c r="C20" s="746" t="s">
        <v>388</v>
      </c>
      <c r="D20" s="1592">
        <f t="shared" si="0"/>
        <v>6.3</v>
      </c>
      <c r="E20" s="1593"/>
      <c r="F20" s="1593"/>
      <c r="G20" s="1594"/>
      <c r="H20" s="88"/>
      <c r="K20" s="1685" t="s">
        <v>457</v>
      </c>
      <c r="L20" s="1686" t="s">
        <v>386</v>
      </c>
      <c r="M20" s="1654">
        <v>6.3</v>
      </c>
      <c r="N20" s="1653"/>
      <c r="O20" s="1653"/>
      <c r="P20" s="1652"/>
      <c r="Q20" s="1687">
        <v>9.3000000000000007</v>
      </c>
    </row>
    <row r="21" spans="2:17">
      <c r="B21" s="693" t="s">
        <v>400</v>
      </c>
      <c r="C21" s="694"/>
      <c r="D21" s="697"/>
      <c r="E21" s="695"/>
      <c r="F21" s="695"/>
      <c r="G21" s="698"/>
      <c r="H21" s="88"/>
      <c r="K21" s="693" t="s">
        <v>458</v>
      </c>
      <c r="L21" s="694"/>
      <c r="M21" s="1662"/>
      <c r="N21" s="1661"/>
      <c r="O21" s="1661"/>
      <c r="P21" s="1629"/>
      <c r="Q21" s="844"/>
    </row>
    <row r="22" spans="2:17">
      <c r="B22" s="733" t="s">
        <v>401</v>
      </c>
      <c r="C22" s="734" t="s">
        <v>388</v>
      </c>
      <c r="D22" s="1586">
        <f t="shared" si="0"/>
        <v>17.100000000000001</v>
      </c>
      <c r="E22" s="1587"/>
      <c r="F22" s="1587"/>
      <c r="G22" s="1588"/>
      <c r="H22" s="88"/>
      <c r="K22" s="733" t="s">
        <v>459</v>
      </c>
      <c r="L22" s="734" t="s">
        <v>386</v>
      </c>
      <c r="M22" s="1660">
        <v>17.100000000000001</v>
      </c>
      <c r="N22" s="1659"/>
      <c r="O22" s="1659"/>
      <c r="P22" s="1658"/>
      <c r="Q22" s="847"/>
    </row>
    <row r="23" spans="2:17">
      <c r="B23" s="740" t="s">
        <v>402</v>
      </c>
      <c r="C23" s="706" t="s">
        <v>388</v>
      </c>
      <c r="D23" s="1589">
        <f t="shared" si="0"/>
        <v>33.299999999999997</v>
      </c>
      <c r="E23" s="1590"/>
      <c r="F23" s="1590"/>
      <c r="G23" s="1591"/>
      <c r="H23" s="88"/>
      <c r="K23" s="740" t="s">
        <v>460</v>
      </c>
      <c r="L23" s="706" t="s">
        <v>386</v>
      </c>
      <c r="M23" s="1657">
        <v>33.299999999999997</v>
      </c>
      <c r="N23" s="1656"/>
      <c r="O23" s="1656"/>
      <c r="P23" s="1655"/>
      <c r="Q23" s="845"/>
    </row>
    <row r="24" spans="2:17">
      <c r="B24" s="752" t="s">
        <v>403</v>
      </c>
      <c r="C24" s="706" t="s">
        <v>404</v>
      </c>
      <c r="D24" s="1589">
        <f t="shared" si="0"/>
        <v>5.4</v>
      </c>
      <c r="E24" s="1590"/>
      <c r="F24" s="1590"/>
      <c r="G24" s="1591"/>
      <c r="H24" s="88"/>
      <c r="K24" s="752" t="s">
        <v>461</v>
      </c>
      <c r="L24" s="706" t="s">
        <v>462</v>
      </c>
      <c r="M24" s="1657">
        <v>5.4</v>
      </c>
      <c r="N24" s="1656"/>
      <c r="O24" s="1656"/>
      <c r="P24" s="1655"/>
      <c r="Q24" s="845"/>
    </row>
    <row r="25" spans="2:17">
      <c r="B25" s="752" t="s">
        <v>405</v>
      </c>
      <c r="C25" s="706" t="s">
        <v>406</v>
      </c>
      <c r="D25" s="1589">
        <f t="shared" si="0"/>
        <v>3.1</v>
      </c>
      <c r="E25" s="1590"/>
      <c r="F25" s="1590"/>
      <c r="G25" s="1591"/>
      <c r="H25" s="88"/>
      <c r="K25" s="752" t="s">
        <v>463</v>
      </c>
      <c r="L25" s="706" t="s">
        <v>462</v>
      </c>
      <c r="M25" s="1657">
        <v>3.1</v>
      </c>
      <c r="N25" s="1656"/>
      <c r="O25" s="1656"/>
      <c r="P25" s="1655"/>
      <c r="Q25" s="845"/>
    </row>
    <row r="26" spans="2:17">
      <c r="B26" s="752" t="s">
        <v>407</v>
      </c>
      <c r="C26" s="706" t="s">
        <v>406</v>
      </c>
      <c r="D26" s="1589">
        <f t="shared" si="0"/>
        <v>2.2000000000000002</v>
      </c>
      <c r="E26" s="1590"/>
      <c r="F26" s="1590"/>
      <c r="G26" s="1591"/>
      <c r="H26" s="88"/>
      <c r="K26" s="752" t="s">
        <v>464</v>
      </c>
      <c r="L26" s="706" t="s">
        <v>462</v>
      </c>
      <c r="M26" s="1657">
        <v>2.2000000000000002</v>
      </c>
      <c r="N26" s="1656"/>
      <c r="O26" s="1656"/>
      <c r="P26" s="1655"/>
      <c r="Q26" s="845"/>
    </row>
    <row r="27" spans="2:17">
      <c r="B27" s="740" t="s">
        <v>408</v>
      </c>
      <c r="C27" s="706" t="s">
        <v>388</v>
      </c>
      <c r="D27" s="1589">
        <f t="shared" si="0"/>
        <v>74.400000000000006</v>
      </c>
      <c r="E27" s="1590"/>
      <c r="F27" s="1590"/>
      <c r="G27" s="1591"/>
      <c r="H27" s="88"/>
      <c r="K27" s="740" t="s">
        <v>465</v>
      </c>
      <c r="L27" s="706" t="s">
        <v>386</v>
      </c>
      <c r="M27" s="1657">
        <v>74.400000000000006</v>
      </c>
      <c r="N27" s="1656"/>
      <c r="O27" s="1656"/>
      <c r="P27" s="1655"/>
      <c r="Q27" s="845"/>
    </row>
    <row r="28" spans="2:17">
      <c r="B28" s="752" t="s">
        <v>409</v>
      </c>
      <c r="C28" s="706" t="s">
        <v>388</v>
      </c>
      <c r="D28" s="1589">
        <f t="shared" si="0"/>
        <v>80.3</v>
      </c>
      <c r="E28" s="1590"/>
      <c r="F28" s="1590"/>
      <c r="G28" s="1591"/>
      <c r="H28" s="88"/>
      <c r="K28" s="752" t="s">
        <v>466</v>
      </c>
      <c r="L28" s="706" t="s">
        <v>386</v>
      </c>
      <c r="M28" s="1657">
        <v>80.3</v>
      </c>
      <c r="N28" s="1656"/>
      <c r="O28" s="1656"/>
      <c r="P28" s="1655"/>
      <c r="Q28" s="845"/>
    </row>
    <row r="29" spans="2:17">
      <c r="B29" s="753" t="s">
        <v>410</v>
      </c>
      <c r="C29" s="746" t="s">
        <v>388</v>
      </c>
      <c r="D29" s="1592">
        <f t="shared" si="0"/>
        <v>1585.6</v>
      </c>
      <c r="E29" s="1593"/>
      <c r="F29" s="1593"/>
      <c r="G29" s="1594"/>
      <c r="H29" s="88"/>
      <c r="K29" s="753" t="s">
        <v>467</v>
      </c>
      <c r="L29" s="746" t="s">
        <v>386</v>
      </c>
      <c r="M29" s="1633">
        <v>1585.6</v>
      </c>
      <c r="N29" s="1664"/>
      <c r="O29" s="1664"/>
      <c r="P29" s="1663"/>
      <c r="Q29" s="846"/>
    </row>
    <row r="30" spans="2:17">
      <c r="B30" s="693" t="s">
        <v>411</v>
      </c>
      <c r="C30" s="694"/>
      <c r="D30" s="697"/>
      <c r="E30" s="695"/>
      <c r="F30" s="695"/>
      <c r="G30" s="698"/>
      <c r="H30" s="88"/>
      <c r="K30" s="693" t="s">
        <v>468</v>
      </c>
      <c r="L30" s="694"/>
      <c r="M30" s="1662"/>
      <c r="N30" s="1661"/>
      <c r="O30" s="1661"/>
      <c r="P30" s="1629"/>
      <c r="Q30" s="844"/>
    </row>
    <row r="31" spans="2:17">
      <c r="B31" s="699" t="s">
        <v>412</v>
      </c>
      <c r="C31" s="754" t="s">
        <v>413</v>
      </c>
      <c r="D31" s="1595"/>
      <c r="E31" s="1596"/>
      <c r="F31" s="1596"/>
      <c r="G31" s="1597"/>
      <c r="H31" s="88"/>
      <c r="K31" s="1682" t="s">
        <v>469</v>
      </c>
      <c r="L31" s="754" t="s">
        <v>470</v>
      </c>
      <c r="M31" s="1651"/>
      <c r="N31" s="1650"/>
      <c r="O31" s="1650"/>
      <c r="P31" s="1649"/>
      <c r="Q31" s="1688">
        <v>40</v>
      </c>
    </row>
    <row r="32" spans="2:17">
      <c r="B32" s="705" t="s">
        <v>414</v>
      </c>
      <c r="C32" s="759" t="s">
        <v>413</v>
      </c>
      <c r="D32" s="1598"/>
      <c r="E32" s="1599"/>
      <c r="F32" s="1599"/>
      <c r="G32" s="1600"/>
      <c r="H32" s="88"/>
      <c r="K32" s="1683" t="s">
        <v>471</v>
      </c>
      <c r="L32" s="759" t="s">
        <v>470</v>
      </c>
      <c r="M32" s="1648"/>
      <c r="N32" s="1647"/>
      <c r="O32" s="1647"/>
      <c r="P32" s="1649"/>
      <c r="Q32" s="1689">
        <v>40</v>
      </c>
    </row>
    <row r="33" spans="2:17">
      <c r="B33" s="705" t="s">
        <v>415</v>
      </c>
      <c r="C33" s="759" t="s">
        <v>413</v>
      </c>
      <c r="D33" s="1598"/>
      <c r="E33" s="1599"/>
      <c r="F33" s="1599"/>
      <c r="G33" s="1600"/>
      <c r="H33" s="88"/>
      <c r="K33" s="1683" t="s">
        <v>472</v>
      </c>
      <c r="L33" s="759" t="s">
        <v>470</v>
      </c>
      <c r="M33" s="1648"/>
      <c r="N33" s="1647"/>
      <c r="O33" s="1647"/>
      <c r="P33" s="1649"/>
      <c r="Q33" s="1689">
        <v>80</v>
      </c>
    </row>
    <row r="34" spans="2:17">
      <c r="B34" s="705" t="s">
        <v>416</v>
      </c>
      <c r="C34" s="759" t="s">
        <v>413</v>
      </c>
      <c r="D34" s="1601">
        <f t="shared" ref="D34:D36" si="1">M34</f>
        <v>47.66</v>
      </c>
      <c r="E34" s="1602"/>
      <c r="F34" s="1602"/>
      <c r="G34" s="1603"/>
      <c r="H34" s="88"/>
      <c r="K34" s="1683" t="s">
        <v>473</v>
      </c>
      <c r="L34" s="759" t="s">
        <v>470</v>
      </c>
      <c r="M34" s="1646">
        <v>47.66</v>
      </c>
      <c r="N34" s="1645"/>
      <c r="O34" s="1645"/>
      <c r="P34" s="1644"/>
      <c r="Q34" s="1690">
        <v>186</v>
      </c>
    </row>
    <row r="35" spans="2:17">
      <c r="B35" s="705" t="s">
        <v>192</v>
      </c>
      <c r="C35" s="759" t="s">
        <v>417</v>
      </c>
      <c r="D35" s="1598"/>
      <c r="E35" s="1599"/>
      <c r="F35" s="1599"/>
      <c r="G35" s="1604"/>
      <c r="H35" s="88"/>
      <c r="K35" s="1683" t="s">
        <v>474</v>
      </c>
      <c r="L35" s="759" t="s">
        <v>386</v>
      </c>
      <c r="M35" s="1643"/>
      <c r="N35" s="1642"/>
      <c r="O35" s="1641"/>
      <c r="P35" s="1640"/>
      <c r="Q35" s="1691">
        <v>43</v>
      </c>
    </row>
    <row r="36" spans="2:17" ht="25.5">
      <c r="B36" s="716" t="s">
        <v>418</v>
      </c>
      <c r="C36" s="759" t="s">
        <v>413</v>
      </c>
      <c r="D36" s="1601">
        <f t="shared" si="1"/>
        <v>873.44</v>
      </c>
      <c r="E36" s="1602"/>
      <c r="F36" s="1602"/>
      <c r="G36" s="1603"/>
      <c r="H36" s="88"/>
      <c r="K36" s="1683" t="s">
        <v>475</v>
      </c>
      <c r="L36" s="759" t="s">
        <v>470</v>
      </c>
      <c r="M36" s="1639">
        <v>873.44</v>
      </c>
      <c r="N36" s="1638"/>
      <c r="O36" s="1638"/>
      <c r="P36" s="1637"/>
      <c r="Q36" s="845"/>
    </row>
    <row r="37" spans="2:17" ht="25.5">
      <c r="B37" s="721" t="s">
        <v>419</v>
      </c>
      <c r="C37" s="722" t="s">
        <v>388</v>
      </c>
      <c r="D37" s="1605"/>
      <c r="E37" s="1606"/>
      <c r="F37" s="1606"/>
      <c r="G37" s="1607"/>
      <c r="H37" s="88"/>
      <c r="K37" s="1684" t="s">
        <v>476</v>
      </c>
      <c r="L37" s="722" t="s">
        <v>386</v>
      </c>
      <c r="M37" s="1636"/>
      <c r="N37" s="1635"/>
      <c r="O37" s="1635"/>
      <c r="P37" s="1634"/>
      <c r="Q37" s="846"/>
    </row>
    <row r="38" spans="2:17" ht="13.5" customHeight="1">
      <c r="B38" s="693" t="s">
        <v>420</v>
      </c>
      <c r="C38" s="694"/>
      <c r="D38" s="697"/>
      <c r="E38" s="695"/>
      <c r="F38" s="695"/>
      <c r="G38" s="698"/>
      <c r="H38" s="88"/>
      <c r="K38" s="693" t="s">
        <v>477</v>
      </c>
      <c r="L38" s="694"/>
      <c r="M38" s="1662"/>
      <c r="N38" s="1661"/>
      <c r="O38" s="1661"/>
      <c r="P38" s="1629"/>
      <c r="Q38" s="844"/>
    </row>
    <row r="39" spans="2:17">
      <c r="B39" s="699" t="s">
        <v>421</v>
      </c>
      <c r="C39" s="700" t="s">
        <v>406</v>
      </c>
      <c r="D39" s="1586">
        <f t="shared" ref="D39:D42" si="2">M39</f>
        <v>6.4</v>
      </c>
      <c r="E39" s="1587"/>
      <c r="F39" s="1587"/>
      <c r="G39" s="1588"/>
      <c r="H39" s="88"/>
      <c r="K39" s="699" t="s">
        <v>478</v>
      </c>
      <c r="L39" s="700" t="s">
        <v>462</v>
      </c>
      <c r="M39" s="1660">
        <v>6.4</v>
      </c>
      <c r="N39" s="1659"/>
      <c r="O39" s="1659"/>
      <c r="P39" s="1658"/>
      <c r="Q39" s="847"/>
    </row>
    <row r="40" spans="2:17">
      <c r="B40" s="774" t="s">
        <v>422</v>
      </c>
      <c r="C40" s="746" t="s">
        <v>406</v>
      </c>
      <c r="D40" s="1592">
        <f t="shared" si="2"/>
        <v>5.3</v>
      </c>
      <c r="E40" s="1593"/>
      <c r="F40" s="1593"/>
      <c r="G40" s="1594"/>
      <c r="H40" s="88"/>
      <c r="K40" s="774" t="s">
        <v>479</v>
      </c>
      <c r="L40" s="746" t="s">
        <v>462</v>
      </c>
      <c r="M40" s="1633">
        <v>5.3</v>
      </c>
      <c r="N40" s="1664"/>
      <c r="O40" s="1664"/>
      <c r="P40" s="1663"/>
      <c r="Q40" s="846"/>
    </row>
    <row r="41" spans="2:17">
      <c r="B41" s="775"/>
      <c r="C41" s="776"/>
      <c r="D41" s="1570"/>
      <c r="E41" s="778"/>
      <c r="F41" s="778"/>
      <c r="G41" s="780"/>
      <c r="K41" s="775"/>
      <c r="L41" s="776"/>
      <c r="M41" s="1692"/>
      <c r="N41" s="1693"/>
      <c r="O41" s="1693"/>
      <c r="P41" s="1694"/>
      <c r="Q41" s="848"/>
    </row>
    <row r="42" spans="2:17">
      <c r="B42" s="699" t="s">
        <v>423</v>
      </c>
      <c r="C42" s="781"/>
      <c r="D42" s="1608">
        <f t="shared" si="2"/>
        <v>7738</v>
      </c>
      <c r="E42" s="1609"/>
      <c r="F42" s="1610"/>
      <c r="G42" s="1611"/>
      <c r="K42" s="699" t="s">
        <v>480</v>
      </c>
      <c r="L42" s="781" t="s">
        <v>481</v>
      </c>
      <c r="M42" s="1695">
        <v>7738</v>
      </c>
      <c r="N42" s="1696"/>
      <c r="O42" s="1697"/>
      <c r="P42" s="1698"/>
      <c r="Q42" s="849"/>
    </row>
    <row r="43" spans="2:17" ht="22.5">
      <c r="B43" s="705" t="s">
        <v>424</v>
      </c>
      <c r="C43" s="788" t="s">
        <v>425</v>
      </c>
      <c r="D43" s="1612">
        <f t="shared" ref="D43:D46" si="3">IF(M43="","",M43/10)</f>
        <v>21.1</v>
      </c>
      <c r="E43" s="1613"/>
      <c r="F43" s="1613"/>
      <c r="G43" s="1614"/>
      <c r="K43" s="705" t="s">
        <v>482</v>
      </c>
      <c r="L43" s="1680" t="s">
        <v>483</v>
      </c>
      <c r="M43" s="1699">
        <v>211</v>
      </c>
      <c r="N43" s="1700"/>
      <c r="O43" s="1700"/>
      <c r="P43" s="1698"/>
      <c r="Q43" s="1010">
        <v>800</v>
      </c>
    </row>
    <row r="44" spans="2:17" ht="22.5">
      <c r="B44" s="705" t="s">
        <v>426</v>
      </c>
      <c r="C44" s="788" t="s">
        <v>425</v>
      </c>
      <c r="D44" s="1612">
        <f t="shared" si="3"/>
        <v>6.8</v>
      </c>
      <c r="E44" s="1613"/>
      <c r="F44" s="1613"/>
      <c r="G44" s="1614"/>
      <c r="K44" s="705" t="s">
        <v>484</v>
      </c>
      <c r="L44" s="1680" t="s">
        <v>483</v>
      </c>
      <c r="M44" s="1699">
        <v>68</v>
      </c>
      <c r="N44" s="1700"/>
      <c r="O44" s="1700"/>
      <c r="P44" s="1698"/>
      <c r="Q44" s="1010">
        <v>240</v>
      </c>
    </row>
    <row r="45" spans="2:17" ht="22.5">
      <c r="B45" s="705" t="s">
        <v>427</v>
      </c>
      <c r="C45" s="788" t="s">
        <v>425</v>
      </c>
      <c r="D45" s="1559" t="s">
        <v>45</v>
      </c>
      <c r="E45" s="1616"/>
      <c r="F45" s="1616"/>
      <c r="G45" s="1617"/>
      <c r="K45" s="705" t="s">
        <v>485</v>
      </c>
      <c r="L45" s="1680" t="s">
        <v>483</v>
      </c>
      <c r="M45" s="1457">
        <v>0</v>
      </c>
      <c r="N45" s="1701"/>
      <c r="O45" s="1701"/>
      <c r="P45" s="1702"/>
      <c r="Q45" s="845"/>
    </row>
    <row r="46" spans="2:17" ht="23.25" thickBot="1">
      <c r="B46" s="774" t="s">
        <v>428</v>
      </c>
      <c r="C46" s="797" t="s">
        <v>425</v>
      </c>
      <c r="D46" s="1618">
        <f t="shared" si="3"/>
        <v>0.8</v>
      </c>
      <c r="E46" s="1619"/>
      <c r="F46" s="1619"/>
      <c r="G46" s="1620"/>
      <c r="K46" s="774" t="s">
        <v>486</v>
      </c>
      <c r="L46" s="1681" t="s">
        <v>483</v>
      </c>
      <c r="M46" s="1703">
        <v>8</v>
      </c>
      <c r="N46" s="1704"/>
      <c r="O46" s="1704"/>
      <c r="P46" s="1705"/>
      <c r="Q46" s="846"/>
    </row>
    <row r="48" spans="2:17">
      <c r="B48" s="1079" t="s">
        <v>98</v>
      </c>
    </row>
    <row r="49" spans="2:16" ht="14.25">
      <c r="B49" s="527" t="s">
        <v>372</v>
      </c>
      <c r="C49" s="680"/>
      <c r="D49" s="3"/>
      <c r="E49" s="3"/>
      <c r="F49" s="3"/>
      <c r="G49" s="3"/>
      <c r="H49" s="85"/>
      <c r="K49" s="527" t="s">
        <v>436</v>
      </c>
      <c r="L49" s="680"/>
    </row>
    <row r="50" spans="2:16" ht="14.25" thickBot="1">
      <c r="B50" s="525"/>
      <c r="C50" s="679"/>
      <c r="D50" s="3"/>
      <c r="E50" s="3"/>
      <c r="F50" s="3"/>
      <c r="G50" s="3"/>
      <c r="H50" s="88"/>
    </row>
    <row r="51" spans="2:16">
      <c r="B51" s="2073"/>
      <c r="C51" s="2092" t="s">
        <v>373</v>
      </c>
      <c r="D51" s="2082" t="s">
        <v>187</v>
      </c>
      <c r="E51" s="2083"/>
      <c r="F51" s="2083"/>
      <c r="G51" s="2084"/>
      <c r="H51" s="88"/>
      <c r="K51" s="2073"/>
      <c r="L51" s="2092" t="s">
        <v>437</v>
      </c>
      <c r="M51" s="2082" t="s">
        <v>280</v>
      </c>
      <c r="N51" s="2083"/>
      <c r="O51" s="2083"/>
      <c r="P51" s="2084"/>
    </row>
    <row r="52" spans="2:16">
      <c r="B52" s="2074"/>
      <c r="C52" s="2093"/>
      <c r="D52" s="2087" t="s">
        <v>374</v>
      </c>
      <c r="E52" s="2086"/>
      <c r="F52" s="2086"/>
      <c r="G52" s="2088"/>
      <c r="H52" s="88"/>
      <c r="K52" s="2074"/>
      <c r="L52" s="2093"/>
      <c r="M52" s="2089">
        <v>2022</v>
      </c>
      <c r="N52" s="2090"/>
      <c r="O52" s="2090"/>
      <c r="P52" s="2091"/>
    </row>
    <row r="53" spans="2:16" ht="13.5" customHeight="1">
      <c r="B53" s="2074"/>
      <c r="C53" s="2093"/>
      <c r="D53" s="685" t="s">
        <v>25</v>
      </c>
      <c r="E53" s="683" t="s">
        <v>26</v>
      </c>
      <c r="F53" s="683" t="s">
        <v>27</v>
      </c>
      <c r="G53" s="686" t="s">
        <v>28</v>
      </c>
      <c r="H53" s="88"/>
      <c r="K53" s="2074"/>
      <c r="L53" s="2093"/>
      <c r="M53" s="685" t="s">
        <v>129</v>
      </c>
      <c r="N53" s="683" t="s">
        <v>176</v>
      </c>
      <c r="O53" s="683" t="s">
        <v>177</v>
      </c>
      <c r="P53" s="686" t="s">
        <v>178</v>
      </c>
    </row>
    <row r="54" spans="2:16">
      <c r="B54" s="2075"/>
      <c r="C54" s="2094"/>
      <c r="D54" s="691" t="s">
        <v>376</v>
      </c>
      <c r="E54" s="689" t="s">
        <v>377</v>
      </c>
      <c r="F54" s="689" t="s">
        <v>378</v>
      </c>
      <c r="G54" s="692" t="s">
        <v>379</v>
      </c>
      <c r="H54" s="88"/>
      <c r="K54" s="2075"/>
      <c r="L54" s="2094"/>
      <c r="M54" s="1677" t="s">
        <v>440</v>
      </c>
      <c r="N54" s="1676" t="s">
        <v>441</v>
      </c>
      <c r="O54" s="1676" t="s">
        <v>442</v>
      </c>
      <c r="P54" s="1678" t="s">
        <v>443</v>
      </c>
    </row>
    <row r="55" spans="2:16">
      <c r="B55" s="693" t="s">
        <v>384</v>
      </c>
      <c r="C55" s="694"/>
      <c r="D55" s="697"/>
      <c r="E55" s="695"/>
      <c r="F55" s="695"/>
      <c r="G55" s="698"/>
      <c r="H55" s="88"/>
      <c r="K55" s="693" t="s">
        <v>444</v>
      </c>
      <c r="L55" s="694"/>
      <c r="M55" s="697"/>
      <c r="N55" s="695"/>
      <c r="O55" s="695"/>
      <c r="P55" s="698"/>
    </row>
    <row r="56" spans="2:16">
      <c r="B56" s="699" t="s">
        <v>385</v>
      </c>
      <c r="C56" s="1560" t="s">
        <v>386</v>
      </c>
      <c r="D56" s="1621">
        <f t="shared" ref="D56:D62" si="4">M56</f>
        <v>8.9</v>
      </c>
      <c r="E56" s="1571">
        <f t="shared" ref="E56:E62" si="5">N56</f>
        <v>18.5</v>
      </c>
      <c r="F56" s="1571">
        <f t="shared" ref="F56:F62" si="6">O56</f>
        <v>27.4</v>
      </c>
      <c r="G56" s="1572">
        <f t="shared" ref="G56:G62" si="7">P56</f>
        <v>36.1</v>
      </c>
      <c r="H56" s="88"/>
      <c r="K56" s="699" t="s">
        <v>445</v>
      </c>
      <c r="L56" s="1560" t="s">
        <v>386</v>
      </c>
      <c r="M56" s="1711">
        <v>8.9</v>
      </c>
      <c r="N56" s="1631">
        <v>18.5</v>
      </c>
      <c r="O56" s="1631">
        <v>27.4</v>
      </c>
      <c r="P56" s="1674">
        <v>36.1</v>
      </c>
    </row>
    <row r="57" spans="2:16">
      <c r="B57" s="705" t="s">
        <v>387</v>
      </c>
      <c r="C57" s="1561" t="s">
        <v>388</v>
      </c>
      <c r="D57" s="1622">
        <f t="shared" si="4"/>
        <v>16.5</v>
      </c>
      <c r="E57" s="1574">
        <f t="shared" si="5"/>
        <v>26.2</v>
      </c>
      <c r="F57" s="1574">
        <f t="shared" si="6"/>
        <v>34.799999999999997</v>
      </c>
      <c r="G57" s="1575">
        <f t="shared" si="7"/>
        <v>42.5</v>
      </c>
      <c r="H57" s="88"/>
      <c r="K57" s="705" t="s">
        <v>446</v>
      </c>
      <c r="L57" s="1561" t="s">
        <v>386</v>
      </c>
      <c r="M57" s="1673">
        <v>16.5</v>
      </c>
      <c r="N57" s="1628">
        <v>26.2</v>
      </c>
      <c r="O57" s="1628">
        <v>34.799999999999997</v>
      </c>
      <c r="P57" s="1672">
        <v>42.5</v>
      </c>
    </row>
    <row r="58" spans="2:16">
      <c r="B58" s="705" t="s">
        <v>389</v>
      </c>
      <c r="C58" s="1561" t="s">
        <v>388</v>
      </c>
      <c r="D58" s="1623">
        <f t="shared" si="4"/>
        <v>8.4</v>
      </c>
      <c r="E58" s="1624">
        <f t="shared" si="5"/>
        <v>12.9</v>
      </c>
      <c r="F58" s="1624">
        <f t="shared" si="6"/>
        <v>16.8</v>
      </c>
      <c r="G58" s="1625">
        <f t="shared" si="7"/>
        <v>22</v>
      </c>
      <c r="H58" s="88"/>
      <c r="K58" s="705" t="s">
        <v>447</v>
      </c>
      <c r="L58" s="1561" t="s">
        <v>386</v>
      </c>
      <c r="M58" s="1710">
        <v>8.4</v>
      </c>
      <c r="N58" s="1670">
        <v>12.9</v>
      </c>
      <c r="O58" s="1670">
        <v>16.8</v>
      </c>
      <c r="P58" s="1669">
        <v>22</v>
      </c>
    </row>
    <row r="59" spans="2:16" ht="25.5">
      <c r="B59" s="716" t="s">
        <v>390</v>
      </c>
      <c r="C59" s="1561" t="s">
        <v>388</v>
      </c>
      <c r="D59" s="1579">
        <f t="shared" si="4"/>
        <v>78.3</v>
      </c>
      <c r="E59" s="1580">
        <f t="shared" si="5"/>
        <v>80.400000000000006</v>
      </c>
      <c r="F59" s="1580">
        <f t="shared" si="6"/>
        <v>76.900000000000006</v>
      </c>
      <c r="G59" s="1581">
        <f t="shared" si="7"/>
        <v>76.2</v>
      </c>
      <c r="H59" s="88"/>
      <c r="K59" s="716" t="s">
        <v>448</v>
      </c>
      <c r="L59" s="1561" t="s">
        <v>386</v>
      </c>
      <c r="M59" s="1668">
        <v>78.3</v>
      </c>
      <c r="N59" s="1667">
        <v>80.400000000000006</v>
      </c>
      <c r="O59" s="1667">
        <v>76.900000000000006</v>
      </c>
      <c r="P59" s="1666">
        <v>76.2</v>
      </c>
    </row>
    <row r="60" spans="2:16" ht="25.5">
      <c r="B60" s="716" t="s">
        <v>391</v>
      </c>
      <c r="C60" s="1561" t="s">
        <v>388</v>
      </c>
      <c r="D60" s="1579">
        <f t="shared" si="4"/>
        <v>425.1</v>
      </c>
      <c r="E60" s="1580">
        <f t="shared" si="5"/>
        <v>351.1</v>
      </c>
      <c r="F60" s="1580">
        <f t="shared" si="6"/>
        <v>350.7</v>
      </c>
      <c r="G60" s="1581">
        <f t="shared" si="7"/>
        <v>296.3</v>
      </c>
      <c r="H60" s="88"/>
      <c r="K60" s="716" t="s">
        <v>449</v>
      </c>
      <c r="L60" s="1561" t="s">
        <v>386</v>
      </c>
      <c r="M60" s="1665">
        <v>425.1</v>
      </c>
      <c r="N60" s="1628">
        <v>351.1</v>
      </c>
      <c r="O60" s="1714">
        <v>350.7</v>
      </c>
      <c r="P60" s="1672">
        <v>296.3</v>
      </c>
    </row>
    <row r="61" spans="2:16">
      <c r="B61" s="721" t="s">
        <v>392</v>
      </c>
      <c r="C61" s="1562" t="s">
        <v>393</v>
      </c>
      <c r="D61" s="1582">
        <f t="shared" si="4"/>
        <v>5.4</v>
      </c>
      <c r="E61" s="1580">
        <f t="shared" si="5"/>
        <v>4.4000000000000004</v>
      </c>
      <c r="F61" s="1580">
        <f t="shared" si="6"/>
        <v>4.5999999999999996</v>
      </c>
      <c r="G61" s="1581">
        <f t="shared" si="7"/>
        <v>3.9</v>
      </c>
      <c r="H61" s="88"/>
      <c r="K61" s="721" t="s">
        <v>450</v>
      </c>
      <c r="L61" s="1562" t="s">
        <v>451</v>
      </c>
      <c r="M61" s="1673">
        <v>5.4</v>
      </c>
      <c r="N61" s="1628">
        <v>4.4000000000000004</v>
      </c>
      <c r="O61" s="1714">
        <v>4.5999999999999996</v>
      </c>
      <c r="P61" s="1672">
        <v>3.9</v>
      </c>
    </row>
    <row r="62" spans="2:16" ht="25.5">
      <c r="B62" s="725" t="s">
        <v>394</v>
      </c>
      <c r="C62" s="1562" t="s">
        <v>388</v>
      </c>
      <c r="D62" s="1583">
        <f t="shared" si="4"/>
        <v>10.9</v>
      </c>
      <c r="E62" s="1584">
        <f t="shared" si="5"/>
        <v>16.399999999999999</v>
      </c>
      <c r="F62" s="1584">
        <f t="shared" si="6"/>
        <v>21.8</v>
      </c>
      <c r="G62" s="1585">
        <f t="shared" si="7"/>
        <v>28.7</v>
      </c>
      <c r="H62" s="88"/>
      <c r="K62" s="1679" t="s">
        <v>452</v>
      </c>
      <c r="L62" s="1562" t="s">
        <v>386</v>
      </c>
      <c r="M62" s="1633">
        <v>10.9</v>
      </c>
      <c r="N62" s="1664">
        <v>16.399999999999999</v>
      </c>
      <c r="O62" s="1664">
        <v>21.8</v>
      </c>
      <c r="P62" s="1663">
        <v>28.7</v>
      </c>
    </row>
    <row r="63" spans="2:16">
      <c r="B63" s="693" t="s">
        <v>395</v>
      </c>
      <c r="C63" s="694"/>
      <c r="D63" s="697"/>
      <c r="E63" s="695"/>
      <c r="F63" s="695"/>
      <c r="G63" s="698"/>
      <c r="H63" s="88"/>
      <c r="K63" s="693" t="s">
        <v>453</v>
      </c>
      <c r="L63" s="694"/>
      <c r="M63" s="1662"/>
      <c r="N63" s="1661"/>
      <c r="O63" s="1661"/>
      <c r="P63" s="1629"/>
    </row>
    <row r="64" spans="2:16">
      <c r="B64" s="733" t="s">
        <v>396</v>
      </c>
      <c r="C64" s="1563" t="s">
        <v>388</v>
      </c>
      <c r="D64" s="1586">
        <f t="shared" ref="D64:D67" si="8">M64</f>
        <v>36.799999999999997</v>
      </c>
      <c r="E64" s="1587">
        <f t="shared" ref="E64:E67" si="9">N64</f>
        <v>39.9</v>
      </c>
      <c r="F64" s="1587">
        <f t="shared" ref="F64:F67" si="10">O64</f>
        <v>41</v>
      </c>
      <c r="G64" s="1588">
        <f t="shared" ref="G64:G67" si="11">P64</f>
        <v>38.700000000000003</v>
      </c>
      <c r="H64" s="88"/>
      <c r="K64" s="733" t="s">
        <v>454</v>
      </c>
      <c r="L64" s="1563" t="s">
        <v>386</v>
      </c>
      <c r="M64" s="1660">
        <v>36.799999999999997</v>
      </c>
      <c r="N64" s="1659">
        <v>39.9</v>
      </c>
      <c r="O64" s="1659">
        <v>41</v>
      </c>
      <c r="P64" s="1658">
        <v>38.700000000000003</v>
      </c>
    </row>
    <row r="65" spans="2:16">
      <c r="B65" s="740" t="s">
        <v>397</v>
      </c>
      <c r="C65" s="1561" t="s">
        <v>388</v>
      </c>
      <c r="D65" s="1589">
        <f t="shared" si="8"/>
        <v>47</v>
      </c>
      <c r="E65" s="1590">
        <f t="shared" si="9"/>
        <v>42.8</v>
      </c>
      <c r="F65" s="1590">
        <f t="shared" si="10"/>
        <v>40.700000000000003</v>
      </c>
      <c r="G65" s="1591">
        <f t="shared" si="11"/>
        <v>45.7</v>
      </c>
      <c r="H65" s="88"/>
      <c r="K65" s="740" t="s">
        <v>455</v>
      </c>
      <c r="L65" s="1561" t="s">
        <v>386</v>
      </c>
      <c r="M65" s="1657">
        <v>47</v>
      </c>
      <c r="N65" s="1656">
        <v>42.8</v>
      </c>
      <c r="O65" s="1656">
        <v>40.700000000000003</v>
      </c>
      <c r="P65" s="1655">
        <v>45.7</v>
      </c>
    </row>
    <row r="66" spans="2:16">
      <c r="B66" s="740" t="s">
        <v>398</v>
      </c>
      <c r="C66" s="1561" t="s">
        <v>388</v>
      </c>
      <c r="D66" s="1589">
        <f t="shared" si="8"/>
        <v>12.2</v>
      </c>
      <c r="E66" s="1590">
        <f t="shared" si="9"/>
        <v>13</v>
      </c>
      <c r="F66" s="1590">
        <f t="shared" si="10"/>
        <v>13.8</v>
      </c>
      <c r="G66" s="1591">
        <f t="shared" si="11"/>
        <v>12.3</v>
      </c>
      <c r="H66" s="88"/>
      <c r="K66" s="740" t="s">
        <v>456</v>
      </c>
      <c r="L66" s="1561" t="s">
        <v>386</v>
      </c>
      <c r="M66" s="1657">
        <v>12.2</v>
      </c>
      <c r="N66" s="1656">
        <v>13</v>
      </c>
      <c r="O66" s="1656">
        <v>13.8</v>
      </c>
      <c r="P66" s="1655">
        <v>12.3</v>
      </c>
    </row>
    <row r="67" spans="2:16">
      <c r="B67" s="1022" t="s">
        <v>399</v>
      </c>
      <c r="C67" s="1564" t="s">
        <v>388</v>
      </c>
      <c r="D67" s="1592">
        <f t="shared" si="8"/>
        <v>8.5</v>
      </c>
      <c r="E67" s="1593">
        <f t="shared" si="9"/>
        <v>8.6</v>
      </c>
      <c r="F67" s="1593">
        <f t="shared" si="10"/>
        <v>9.1999999999999993</v>
      </c>
      <c r="G67" s="1594">
        <f t="shared" si="11"/>
        <v>8.4</v>
      </c>
      <c r="H67" s="88"/>
      <c r="K67" s="1685" t="s">
        <v>457</v>
      </c>
      <c r="L67" s="1713" t="s">
        <v>386</v>
      </c>
      <c r="M67" s="1654">
        <v>8.5</v>
      </c>
      <c r="N67" s="1653">
        <v>8.6</v>
      </c>
      <c r="O67" s="1653">
        <v>9.1999999999999993</v>
      </c>
      <c r="P67" s="1652">
        <v>8.4</v>
      </c>
    </row>
    <row r="68" spans="2:16">
      <c r="B68" s="693" t="s">
        <v>400</v>
      </c>
      <c r="C68" s="694"/>
      <c r="D68" s="697"/>
      <c r="E68" s="695"/>
      <c r="F68" s="695"/>
      <c r="G68" s="698"/>
      <c r="H68" s="88"/>
      <c r="K68" s="693" t="s">
        <v>458</v>
      </c>
      <c r="L68" s="694"/>
      <c r="M68" s="1662"/>
      <c r="N68" s="1661"/>
      <c r="O68" s="1661"/>
      <c r="P68" s="1629"/>
    </row>
    <row r="69" spans="2:16">
      <c r="B69" s="733" t="s">
        <v>401</v>
      </c>
      <c r="C69" s="1563" t="s">
        <v>388</v>
      </c>
      <c r="D69" s="1586">
        <f t="shared" ref="D69:D76" si="12">M69</f>
        <v>23.1</v>
      </c>
      <c r="E69" s="1587">
        <f t="shared" ref="E69:E76" si="13">N69</f>
        <v>37.700000000000003</v>
      </c>
      <c r="F69" s="1587">
        <f t="shared" ref="F69:F76" si="14">O69</f>
        <v>50.7</v>
      </c>
      <c r="G69" s="1588">
        <f t="shared" ref="G69:G76" si="15">P69</f>
        <v>73.900000000000006</v>
      </c>
      <c r="H69" s="88"/>
      <c r="K69" s="733" t="s">
        <v>459</v>
      </c>
      <c r="L69" s="1563" t="s">
        <v>386</v>
      </c>
      <c r="M69" s="1660">
        <v>23.1</v>
      </c>
      <c r="N69" s="1659">
        <v>37.700000000000003</v>
      </c>
      <c r="O69" s="1659">
        <v>50.7</v>
      </c>
      <c r="P69" s="1658">
        <v>73.900000000000006</v>
      </c>
    </row>
    <row r="70" spans="2:16">
      <c r="B70" s="740" t="s">
        <v>402</v>
      </c>
      <c r="C70" s="1561" t="s">
        <v>388</v>
      </c>
      <c r="D70" s="1589">
        <f t="shared" si="12"/>
        <v>44.8</v>
      </c>
      <c r="E70" s="1590">
        <f t="shared" si="13"/>
        <v>76.3</v>
      </c>
      <c r="F70" s="1590">
        <f t="shared" si="14"/>
        <v>104.5</v>
      </c>
      <c r="G70" s="1591">
        <f t="shared" si="15"/>
        <v>142.19999999999999</v>
      </c>
      <c r="H70" s="88"/>
      <c r="K70" s="740" t="s">
        <v>460</v>
      </c>
      <c r="L70" s="1561" t="s">
        <v>386</v>
      </c>
      <c r="M70" s="1657">
        <v>44.8</v>
      </c>
      <c r="N70" s="1656">
        <v>76.3</v>
      </c>
      <c r="O70" s="1656">
        <v>104.5</v>
      </c>
      <c r="P70" s="1655">
        <v>142.19999999999999</v>
      </c>
    </row>
    <row r="71" spans="2:16">
      <c r="B71" s="752" t="s">
        <v>403</v>
      </c>
      <c r="C71" s="1561" t="s">
        <v>404</v>
      </c>
      <c r="D71" s="1589">
        <f t="shared" si="12"/>
        <v>5.9</v>
      </c>
      <c r="E71" s="1590">
        <f t="shared" si="13"/>
        <v>6.7</v>
      </c>
      <c r="F71" s="1590">
        <f t="shared" si="14"/>
        <v>10.7</v>
      </c>
      <c r="G71" s="1591">
        <f t="shared" si="15"/>
        <v>7.4</v>
      </c>
      <c r="H71" s="88"/>
      <c r="K71" s="752" t="s">
        <v>461</v>
      </c>
      <c r="L71" s="1561" t="s">
        <v>462</v>
      </c>
      <c r="M71" s="1657">
        <v>5.9</v>
      </c>
      <c r="N71" s="1656">
        <v>6.7</v>
      </c>
      <c r="O71" s="1656">
        <v>10.7</v>
      </c>
      <c r="P71" s="1655">
        <v>7.4</v>
      </c>
    </row>
    <row r="72" spans="2:16">
      <c r="B72" s="752" t="s">
        <v>405</v>
      </c>
      <c r="C72" s="1561" t="s">
        <v>406</v>
      </c>
      <c r="D72" s="1589">
        <f t="shared" si="12"/>
        <v>3.2</v>
      </c>
      <c r="E72" s="1590">
        <f t="shared" si="13"/>
        <v>3</v>
      </c>
      <c r="F72" s="1590">
        <f t="shared" si="14"/>
        <v>3</v>
      </c>
      <c r="G72" s="1591">
        <f t="shared" si="15"/>
        <v>5</v>
      </c>
      <c r="H72" s="88"/>
      <c r="K72" s="752" t="s">
        <v>463</v>
      </c>
      <c r="L72" s="1561" t="s">
        <v>462</v>
      </c>
      <c r="M72" s="1657">
        <v>3.2</v>
      </c>
      <c r="N72" s="1656">
        <v>3</v>
      </c>
      <c r="O72" s="1656">
        <v>3</v>
      </c>
      <c r="P72" s="1655">
        <v>5</v>
      </c>
    </row>
    <row r="73" spans="2:16">
      <c r="B73" s="752" t="s">
        <v>407</v>
      </c>
      <c r="C73" s="1561" t="s">
        <v>406</v>
      </c>
      <c r="D73" s="1589">
        <f t="shared" si="12"/>
        <v>2.9</v>
      </c>
      <c r="E73" s="1590">
        <f t="shared" si="13"/>
        <v>1.9</v>
      </c>
      <c r="F73" s="1590">
        <f t="shared" si="14"/>
        <v>5.0999999999999996</v>
      </c>
      <c r="G73" s="1591">
        <f t="shared" si="15"/>
        <v>3.6</v>
      </c>
      <c r="H73" s="88"/>
      <c r="K73" s="752" t="s">
        <v>464</v>
      </c>
      <c r="L73" s="1561" t="s">
        <v>462</v>
      </c>
      <c r="M73" s="1657">
        <v>2.9</v>
      </c>
      <c r="N73" s="1656">
        <v>1.9</v>
      </c>
      <c r="O73" s="1656">
        <v>5.0999999999999996</v>
      </c>
      <c r="P73" s="1655">
        <v>3.6</v>
      </c>
    </row>
    <row r="74" spans="2:16">
      <c r="B74" s="740" t="s">
        <v>408</v>
      </c>
      <c r="C74" s="1561" t="s">
        <v>388</v>
      </c>
      <c r="D74" s="1589">
        <f t="shared" si="12"/>
        <v>94.8</v>
      </c>
      <c r="E74" s="1590">
        <f t="shared" si="13"/>
        <v>155.5</v>
      </c>
      <c r="F74" s="1590">
        <f t="shared" si="14"/>
        <v>212.3</v>
      </c>
      <c r="G74" s="1591">
        <f t="shared" si="15"/>
        <v>320.60000000000002</v>
      </c>
      <c r="H74" s="88"/>
      <c r="K74" s="740" t="s">
        <v>465</v>
      </c>
      <c r="L74" s="1561" t="s">
        <v>386</v>
      </c>
      <c r="M74" s="1657">
        <v>94.8</v>
      </c>
      <c r="N74" s="1656">
        <v>155.5</v>
      </c>
      <c r="O74" s="1656">
        <v>212.3</v>
      </c>
      <c r="P74" s="1655">
        <v>320.60000000000002</v>
      </c>
    </row>
    <row r="75" spans="2:16">
      <c r="B75" s="752" t="s">
        <v>409</v>
      </c>
      <c r="C75" s="1561" t="s">
        <v>388</v>
      </c>
      <c r="D75" s="1589">
        <f t="shared" si="12"/>
        <v>104.9</v>
      </c>
      <c r="E75" s="1590">
        <f t="shared" si="13"/>
        <v>171.8</v>
      </c>
      <c r="F75" s="1590">
        <f t="shared" si="14"/>
        <v>234.6</v>
      </c>
      <c r="G75" s="1591">
        <f t="shared" si="15"/>
        <v>352.8</v>
      </c>
      <c r="H75" s="88"/>
      <c r="K75" s="752" t="s">
        <v>466</v>
      </c>
      <c r="L75" s="1561" t="s">
        <v>386</v>
      </c>
      <c r="M75" s="1657">
        <v>104.9</v>
      </c>
      <c r="N75" s="1656">
        <v>171.8</v>
      </c>
      <c r="O75" s="1656">
        <v>234.6</v>
      </c>
      <c r="P75" s="1655">
        <v>352.8</v>
      </c>
    </row>
    <row r="76" spans="2:16">
      <c r="B76" s="753" t="s">
        <v>410</v>
      </c>
      <c r="C76" s="1564" t="s">
        <v>388</v>
      </c>
      <c r="D76" s="1592">
        <f t="shared" si="12"/>
        <v>1537.6</v>
      </c>
      <c r="E76" s="1593">
        <f t="shared" si="13"/>
        <v>2509.5</v>
      </c>
      <c r="F76" s="1593">
        <f t="shared" si="14"/>
        <v>3399.9</v>
      </c>
      <c r="G76" s="1594">
        <f t="shared" si="15"/>
        <v>5347.4</v>
      </c>
      <c r="H76" s="88"/>
      <c r="K76" s="753" t="s">
        <v>467</v>
      </c>
      <c r="L76" s="1564" t="s">
        <v>386</v>
      </c>
      <c r="M76" s="1633">
        <v>1537.6</v>
      </c>
      <c r="N76" s="1664">
        <v>2509.5</v>
      </c>
      <c r="O76" s="1664">
        <v>3399.9</v>
      </c>
      <c r="P76" s="1663">
        <v>5347.4</v>
      </c>
    </row>
    <row r="77" spans="2:16">
      <c r="B77" s="693" t="s">
        <v>411</v>
      </c>
      <c r="C77" s="694"/>
      <c r="D77" s="697"/>
      <c r="E77" s="695"/>
      <c r="F77" s="695"/>
      <c r="G77" s="698"/>
      <c r="H77" s="88"/>
      <c r="K77" s="693" t="s">
        <v>468</v>
      </c>
      <c r="L77" s="694"/>
      <c r="M77" s="1662"/>
      <c r="N77" s="1661"/>
      <c r="O77" s="1661"/>
      <c r="P77" s="1629"/>
    </row>
    <row r="78" spans="2:16">
      <c r="B78" s="699" t="s">
        <v>412</v>
      </c>
      <c r="C78" s="1565" t="s">
        <v>413</v>
      </c>
      <c r="D78" s="1595"/>
      <c r="E78" s="1596"/>
      <c r="F78" s="1596"/>
      <c r="G78" s="1597">
        <f t="shared" ref="G78:G84" si="16">P78</f>
        <v>38</v>
      </c>
      <c r="H78" s="88"/>
      <c r="K78" s="1682" t="s">
        <v>469</v>
      </c>
      <c r="L78" s="1565" t="s">
        <v>470</v>
      </c>
      <c r="M78" s="1709"/>
      <c r="N78" s="1715"/>
      <c r="O78" s="1715"/>
      <c r="P78" s="1649">
        <v>38</v>
      </c>
    </row>
    <row r="79" spans="2:16">
      <c r="B79" s="705" t="s">
        <v>414</v>
      </c>
      <c r="C79" s="1566" t="s">
        <v>413</v>
      </c>
      <c r="D79" s="1598"/>
      <c r="E79" s="1599"/>
      <c r="F79" s="1599"/>
      <c r="G79" s="1600">
        <f t="shared" si="16"/>
        <v>40</v>
      </c>
      <c r="H79" s="88"/>
      <c r="K79" s="1683" t="s">
        <v>471</v>
      </c>
      <c r="L79" s="1566" t="s">
        <v>470</v>
      </c>
      <c r="M79" s="1709"/>
      <c r="N79" s="1715"/>
      <c r="O79" s="1715"/>
      <c r="P79" s="1649">
        <v>40</v>
      </c>
    </row>
    <row r="80" spans="2:16">
      <c r="B80" s="705" t="s">
        <v>415</v>
      </c>
      <c r="C80" s="1566" t="s">
        <v>413</v>
      </c>
      <c r="D80" s="1598"/>
      <c r="E80" s="1599"/>
      <c r="F80" s="1599"/>
      <c r="G80" s="1600">
        <f t="shared" si="16"/>
        <v>78</v>
      </c>
      <c r="H80" s="88"/>
      <c r="K80" s="1683" t="s">
        <v>472</v>
      </c>
      <c r="L80" s="1566" t="s">
        <v>470</v>
      </c>
      <c r="M80" s="1709"/>
      <c r="N80" s="1715"/>
      <c r="O80" s="1715"/>
      <c r="P80" s="1649">
        <v>78</v>
      </c>
    </row>
    <row r="81" spans="2:16">
      <c r="B81" s="705" t="s">
        <v>416</v>
      </c>
      <c r="C81" s="1566" t="s">
        <v>413</v>
      </c>
      <c r="D81" s="1601">
        <f t="shared" ref="D81:D83" si="17">M81</f>
        <v>42.91</v>
      </c>
      <c r="E81" s="1602">
        <f t="shared" ref="E81:E83" si="18">N81</f>
        <v>87.97</v>
      </c>
      <c r="F81" s="1602">
        <f t="shared" ref="F81:F83" si="19">O81</f>
        <v>129.47999999999999</v>
      </c>
      <c r="G81" s="1603">
        <f t="shared" si="16"/>
        <v>193.11</v>
      </c>
      <c r="H81" s="88"/>
      <c r="K81" s="1683" t="s">
        <v>473</v>
      </c>
      <c r="L81" s="1566" t="s">
        <v>470</v>
      </c>
      <c r="M81" s="1646">
        <v>42.91</v>
      </c>
      <c r="N81" s="1645">
        <v>87.97</v>
      </c>
      <c r="O81" s="1645">
        <v>129.47999999999999</v>
      </c>
      <c r="P81" s="1644">
        <v>193.11</v>
      </c>
    </row>
    <row r="82" spans="2:16">
      <c r="B82" s="705" t="s">
        <v>192</v>
      </c>
      <c r="C82" s="1566" t="s">
        <v>417</v>
      </c>
      <c r="D82" s="1598"/>
      <c r="E82" s="1599"/>
      <c r="F82" s="1599"/>
      <c r="G82" s="1604">
        <f t="shared" si="16"/>
        <v>40.4</v>
      </c>
      <c r="H82" s="88"/>
      <c r="K82" s="1683" t="s">
        <v>474</v>
      </c>
      <c r="L82" s="1566" t="s">
        <v>386</v>
      </c>
      <c r="M82" s="1643"/>
      <c r="N82" s="1641"/>
      <c r="O82" s="1647"/>
      <c r="P82" s="1640">
        <v>40.4</v>
      </c>
    </row>
    <row r="83" spans="2:16" ht="25.5">
      <c r="B83" s="716" t="s">
        <v>418</v>
      </c>
      <c r="C83" s="1566" t="s">
        <v>413</v>
      </c>
      <c r="D83" s="1601">
        <f t="shared" si="17"/>
        <v>754.35</v>
      </c>
      <c r="E83" s="1602">
        <f t="shared" si="18"/>
        <v>794.74</v>
      </c>
      <c r="F83" s="1602">
        <f t="shared" si="19"/>
        <v>795.51</v>
      </c>
      <c r="G83" s="1603">
        <f t="shared" si="16"/>
        <v>865.88</v>
      </c>
      <c r="H83" s="88"/>
      <c r="K83" s="1683" t="s">
        <v>475</v>
      </c>
      <c r="L83" s="1566" t="s">
        <v>470</v>
      </c>
      <c r="M83" s="1639">
        <v>754.35</v>
      </c>
      <c r="N83" s="1638">
        <v>794.74</v>
      </c>
      <c r="O83" s="1645">
        <v>795.51</v>
      </c>
      <c r="P83" s="1637">
        <v>865.88</v>
      </c>
    </row>
    <row r="84" spans="2:16" ht="25.5">
      <c r="B84" s="721" t="s">
        <v>419</v>
      </c>
      <c r="C84" s="1562" t="s">
        <v>388</v>
      </c>
      <c r="D84" s="1605"/>
      <c r="E84" s="1606"/>
      <c r="F84" s="1606"/>
      <c r="G84" s="1607">
        <f t="shared" si="16"/>
        <v>9.8000000000000007</v>
      </c>
      <c r="H84" s="88"/>
      <c r="K84" s="1684" t="s">
        <v>476</v>
      </c>
      <c r="L84" s="1562" t="s">
        <v>386</v>
      </c>
      <c r="M84" s="1636"/>
      <c r="N84" s="1635"/>
      <c r="O84" s="1635"/>
      <c r="P84" s="1634">
        <v>9.8000000000000007</v>
      </c>
    </row>
    <row r="85" spans="2:16" ht="13.5" customHeight="1">
      <c r="B85" s="693" t="s">
        <v>420</v>
      </c>
      <c r="C85" s="694"/>
      <c r="D85" s="697"/>
      <c r="E85" s="695"/>
      <c r="F85" s="695"/>
      <c r="G85" s="698"/>
      <c r="H85" s="88"/>
      <c r="K85" s="693" t="s">
        <v>477</v>
      </c>
      <c r="L85" s="694"/>
      <c r="M85" s="1662"/>
      <c r="N85" s="1661"/>
      <c r="O85" s="1661"/>
      <c r="P85" s="1629"/>
    </row>
    <row r="86" spans="2:16" ht="13.5" customHeight="1">
      <c r="B86" s="699" t="s">
        <v>421</v>
      </c>
      <c r="C86" s="1560" t="s">
        <v>406</v>
      </c>
      <c r="D86" s="1586">
        <f t="shared" ref="D86:D89" si="20">M86</f>
        <v>6.2</v>
      </c>
      <c r="E86" s="1587">
        <f t="shared" ref="E86:E89" si="21">N86</f>
        <v>7.9</v>
      </c>
      <c r="F86" s="1587">
        <f t="shared" ref="F86:F89" si="22">O86</f>
        <v>8.6</v>
      </c>
      <c r="G86" s="1588">
        <f t="shared" ref="G86:G89" si="23">P86</f>
        <v>8.8000000000000007</v>
      </c>
      <c r="H86" s="88"/>
      <c r="K86" s="699" t="s">
        <v>478</v>
      </c>
      <c r="L86" s="1560" t="s">
        <v>462</v>
      </c>
      <c r="M86" s="1660">
        <v>6.2</v>
      </c>
      <c r="N86" s="1659">
        <v>7.9</v>
      </c>
      <c r="O86" s="1659">
        <v>8.6</v>
      </c>
      <c r="P86" s="1658">
        <v>8.8000000000000007</v>
      </c>
    </row>
    <row r="87" spans="2:16">
      <c r="B87" s="774" t="s">
        <v>422</v>
      </c>
      <c r="C87" s="1564" t="s">
        <v>406</v>
      </c>
      <c r="D87" s="1592">
        <f t="shared" si="20"/>
        <v>3.6</v>
      </c>
      <c r="E87" s="1593">
        <f t="shared" si="21"/>
        <v>6</v>
      </c>
      <c r="F87" s="1593">
        <f t="shared" si="22"/>
        <v>6</v>
      </c>
      <c r="G87" s="1594">
        <f t="shared" si="23"/>
        <v>4.8</v>
      </c>
      <c r="H87" s="88"/>
      <c r="K87" s="774" t="s">
        <v>479</v>
      </c>
      <c r="L87" s="1564" t="s">
        <v>462</v>
      </c>
      <c r="M87" s="1633">
        <v>3.6</v>
      </c>
      <c r="N87" s="1664">
        <v>6</v>
      </c>
      <c r="O87" s="1664">
        <v>6</v>
      </c>
      <c r="P87" s="1663">
        <v>4.8</v>
      </c>
    </row>
    <row r="88" spans="2:16">
      <c r="B88" s="775"/>
      <c r="C88" s="776"/>
      <c r="D88" s="1570"/>
      <c r="E88" s="778"/>
      <c r="F88" s="778"/>
      <c r="G88" s="780"/>
      <c r="H88" s="88"/>
      <c r="K88" s="775"/>
      <c r="L88" s="776"/>
      <c r="M88" s="1692"/>
      <c r="N88" s="1693"/>
      <c r="O88" s="1693"/>
      <c r="P88" s="1694"/>
    </row>
    <row r="89" spans="2:16">
      <c r="B89" s="699" t="s">
        <v>423</v>
      </c>
      <c r="C89" s="1567"/>
      <c r="D89" s="1608">
        <f t="shared" si="20"/>
        <v>7642</v>
      </c>
      <c r="E89" s="1626">
        <f t="shared" si="21"/>
        <v>7791</v>
      </c>
      <c r="F89" s="1626">
        <f t="shared" si="22"/>
        <v>7797</v>
      </c>
      <c r="G89" s="1627">
        <f t="shared" si="23"/>
        <v>7771</v>
      </c>
      <c r="H89" s="88"/>
      <c r="K89" s="699" t="s">
        <v>480</v>
      </c>
      <c r="L89" s="1567" t="s">
        <v>481</v>
      </c>
      <c r="M89" s="1695">
        <v>7642</v>
      </c>
      <c r="N89" s="1712">
        <v>7791</v>
      </c>
      <c r="O89" s="1712">
        <v>7797</v>
      </c>
      <c r="P89" s="1708">
        <v>7771</v>
      </c>
    </row>
    <row r="90" spans="2:16" ht="22.5">
      <c r="B90" s="705" t="s">
        <v>424</v>
      </c>
      <c r="C90" s="1568" t="s">
        <v>425</v>
      </c>
      <c r="D90" s="1527">
        <f>IF(M90="","",M90/10)</f>
        <v>15.9</v>
      </c>
      <c r="E90" s="1613">
        <f t="shared" ref="E90:G90" si="24">IF(N90="","",N90/10)</f>
        <v>27.6</v>
      </c>
      <c r="F90" s="1613">
        <f t="shared" si="24"/>
        <v>40.200000000000003</v>
      </c>
      <c r="G90" s="1614">
        <f t="shared" si="24"/>
        <v>61.8</v>
      </c>
      <c r="H90" s="88"/>
      <c r="K90" s="705" t="s">
        <v>482</v>
      </c>
      <c r="L90" s="1707" t="s">
        <v>483</v>
      </c>
      <c r="M90" s="1699">
        <v>159</v>
      </c>
      <c r="N90" s="1700">
        <v>276</v>
      </c>
      <c r="O90" s="1700">
        <v>402</v>
      </c>
      <c r="P90" s="1698">
        <v>618</v>
      </c>
    </row>
    <row r="91" spans="2:16" ht="22.5">
      <c r="B91" s="705" t="s">
        <v>426</v>
      </c>
      <c r="C91" s="1568" t="s">
        <v>425</v>
      </c>
      <c r="D91" s="1612">
        <f t="shared" ref="D91:D93" si="25">IF(M91="","",M91/10)</f>
        <v>5.5</v>
      </c>
      <c r="E91" s="1613">
        <f t="shared" ref="E91:E93" si="26">IF(N91="","",N91/10)</f>
        <v>10.9</v>
      </c>
      <c r="F91" s="1613">
        <f t="shared" ref="F91:F93" si="27">IF(O91="","",O91/10)</f>
        <v>16.600000000000001</v>
      </c>
      <c r="G91" s="1614">
        <f t="shared" ref="G91:G93" si="28">IF(P91="","",P91/10)</f>
        <v>23.7</v>
      </c>
      <c r="H91" s="88"/>
      <c r="K91" s="705" t="s">
        <v>484</v>
      </c>
      <c r="L91" s="1707" t="s">
        <v>483</v>
      </c>
      <c r="M91" s="1699">
        <v>55</v>
      </c>
      <c r="N91" s="1700">
        <v>109</v>
      </c>
      <c r="O91" s="1700">
        <v>166</v>
      </c>
      <c r="P91" s="1698">
        <v>237</v>
      </c>
    </row>
    <row r="92" spans="2:16" ht="22.5">
      <c r="B92" s="705" t="s">
        <v>427</v>
      </c>
      <c r="C92" s="1568" t="s">
        <v>425</v>
      </c>
      <c r="D92" s="1615">
        <f t="shared" si="25"/>
        <v>3.7</v>
      </c>
      <c r="E92" s="1616">
        <f t="shared" si="26"/>
        <v>5</v>
      </c>
      <c r="F92" s="1616">
        <f t="shared" si="27"/>
        <v>6.8</v>
      </c>
      <c r="G92" s="1617">
        <f t="shared" si="28"/>
        <v>6.8</v>
      </c>
      <c r="K92" s="705" t="s">
        <v>485</v>
      </c>
      <c r="L92" s="1707" t="s">
        <v>483</v>
      </c>
      <c r="M92" s="1716">
        <v>37</v>
      </c>
      <c r="N92" s="1701">
        <v>50</v>
      </c>
      <c r="O92" s="1701">
        <v>68</v>
      </c>
      <c r="P92" s="1702">
        <v>68</v>
      </c>
    </row>
    <row r="93" spans="2:16" ht="23.25" thickBot="1">
      <c r="B93" s="774" t="s">
        <v>428</v>
      </c>
      <c r="C93" s="1569" t="s">
        <v>425</v>
      </c>
      <c r="D93" s="1618">
        <f t="shared" si="25"/>
        <v>0.6</v>
      </c>
      <c r="E93" s="1619">
        <f t="shared" si="26"/>
        <v>1.3</v>
      </c>
      <c r="F93" s="1619">
        <f t="shared" si="27"/>
        <v>2.1</v>
      </c>
      <c r="G93" s="1620">
        <f t="shared" si="28"/>
        <v>3</v>
      </c>
      <c r="K93" s="774" t="s">
        <v>486</v>
      </c>
      <c r="L93" s="1706" t="s">
        <v>483</v>
      </c>
      <c r="M93" s="1703">
        <v>6</v>
      </c>
      <c r="N93" s="1704">
        <v>13</v>
      </c>
      <c r="O93" s="1704">
        <v>21</v>
      </c>
      <c r="P93" s="1705">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P39"/>
  <sheetViews>
    <sheetView view="pageBreakPreview" zoomScaleNormal="100" zoomScaleSheetLayoutView="100" workbookViewId="0"/>
  </sheetViews>
  <sheetFormatPr defaultColWidth="9" defaultRowHeight="12.75"/>
  <cols>
    <col min="1" max="1" width="3.25" style="85" customWidth="1"/>
    <col min="2" max="2" width="3.375" style="85" customWidth="1"/>
    <col min="3" max="3" width="28.875" style="85" customWidth="1"/>
    <col min="4" max="7" width="9.625" style="85" customWidth="1"/>
    <col min="8" max="11" width="10.625" style="85" customWidth="1"/>
    <col min="12" max="12" width="9.375" style="85" customWidth="1"/>
    <col min="13" max="15" width="9" style="85"/>
    <col min="16" max="16" width="12.25" style="85" bestFit="1" customWidth="1"/>
    <col min="17" max="16384" width="9" style="85"/>
  </cols>
  <sheetData>
    <row r="1" spans="1:12" ht="15.75" customHeight="1">
      <c r="A1" s="84"/>
      <c r="J1" s="6"/>
      <c r="K1" s="86"/>
    </row>
    <row r="2" spans="1:12" ht="15.75" customHeight="1">
      <c r="A2" s="87" t="s">
        <v>37</v>
      </c>
    </row>
    <row r="3" spans="1:12" ht="15.75" customHeight="1" thickBot="1">
      <c r="K3" s="88" t="s">
        <v>38</v>
      </c>
    </row>
    <row r="4" spans="1:12" s="93" customFormat="1" ht="15.75" customHeight="1">
      <c r="A4" s="1915"/>
      <c r="B4" s="1916"/>
      <c r="C4" s="1916"/>
      <c r="D4" s="851" t="s">
        <v>492</v>
      </c>
      <c r="E4" s="852"/>
      <c r="F4" s="852"/>
      <c r="G4" s="852"/>
      <c r="H4" s="89" t="s">
        <v>493</v>
      </c>
      <c r="I4" s="90"/>
      <c r="J4" s="90"/>
      <c r="K4" s="91"/>
      <c r="L4" s="92"/>
    </row>
    <row r="5" spans="1:12" s="93" customFormat="1" ht="15.75" customHeight="1">
      <c r="A5" s="1917"/>
      <c r="B5" s="1918"/>
      <c r="C5" s="1918"/>
      <c r="D5" s="850" t="s">
        <v>28</v>
      </c>
      <c r="E5" s="95"/>
      <c r="F5" s="95"/>
      <c r="G5" s="96"/>
      <c r="H5" s="94" t="s">
        <v>28</v>
      </c>
      <c r="I5" s="95"/>
      <c r="J5" s="95"/>
      <c r="K5" s="96"/>
    </row>
    <row r="6" spans="1:12" s="93" customFormat="1" ht="42.75" customHeight="1">
      <c r="A6" s="1917"/>
      <c r="B6" s="1918"/>
      <c r="C6" s="1918"/>
      <c r="D6" s="97" t="s">
        <v>40</v>
      </c>
      <c r="E6" s="98" t="s">
        <v>41</v>
      </c>
      <c r="F6" s="98" t="s">
        <v>42</v>
      </c>
      <c r="G6" s="99" t="s">
        <v>43</v>
      </c>
      <c r="H6" s="100" t="s">
        <v>40</v>
      </c>
      <c r="I6" s="98" t="s">
        <v>41</v>
      </c>
      <c r="J6" s="98" t="s">
        <v>42</v>
      </c>
      <c r="K6" s="101" t="s">
        <v>43</v>
      </c>
    </row>
    <row r="7" spans="1:12" ht="15" customHeight="1">
      <c r="A7" s="1074" t="s">
        <v>44</v>
      </c>
      <c r="B7" s="1075"/>
      <c r="C7" s="1076"/>
      <c r="D7" s="853">
        <v>1259.7</v>
      </c>
      <c r="E7" s="1778" t="s">
        <v>45</v>
      </c>
      <c r="F7" s="1780">
        <v>-91.9</v>
      </c>
      <c r="G7" s="854">
        <v>1167.8</v>
      </c>
      <c r="H7" s="102">
        <v>1111.4000000000001</v>
      </c>
      <c r="I7" s="1787" t="s">
        <v>45</v>
      </c>
      <c r="J7" s="1783" t="s">
        <v>45</v>
      </c>
      <c r="K7" s="103">
        <v>1111.4000000000001</v>
      </c>
    </row>
    <row r="8" spans="1:12" ht="15" customHeight="1">
      <c r="A8" s="1077"/>
      <c r="B8" s="104" t="s">
        <v>46</v>
      </c>
      <c r="C8" s="105"/>
      <c r="D8" s="855">
        <v>1039.2</v>
      </c>
      <c r="E8" s="1779" t="s">
        <v>45</v>
      </c>
      <c r="F8" s="1776" t="s">
        <v>45</v>
      </c>
      <c r="G8" s="858">
        <v>1039.2</v>
      </c>
      <c r="H8" s="107">
        <v>974.5</v>
      </c>
      <c r="I8" s="1788" t="s">
        <v>45</v>
      </c>
      <c r="J8" s="1784" t="s">
        <v>45</v>
      </c>
      <c r="K8" s="108">
        <v>974.5</v>
      </c>
    </row>
    <row r="9" spans="1:12" ht="15" customHeight="1">
      <c r="A9" s="1078"/>
      <c r="B9" s="109" t="s">
        <v>47</v>
      </c>
      <c r="C9" s="111"/>
      <c r="D9" s="855">
        <v>220.5</v>
      </c>
      <c r="E9" s="1779" t="s">
        <v>45</v>
      </c>
      <c r="F9" s="1781">
        <v>-91.9</v>
      </c>
      <c r="G9" s="1782">
        <v>128.6</v>
      </c>
      <c r="H9" s="107">
        <v>136.9</v>
      </c>
      <c r="I9" s="1788" t="s">
        <v>45</v>
      </c>
      <c r="J9" s="1784" t="s">
        <v>45</v>
      </c>
      <c r="K9" s="108">
        <v>136.9</v>
      </c>
    </row>
    <row r="10" spans="1:12" ht="15" customHeight="1">
      <c r="A10" s="1080" t="s">
        <v>48</v>
      </c>
      <c r="B10" s="125"/>
      <c r="C10" s="125"/>
      <c r="D10" s="861">
        <v>-476.3</v>
      </c>
      <c r="E10" s="1789">
        <v>1.2</v>
      </c>
      <c r="F10" s="1785" t="s">
        <v>45</v>
      </c>
      <c r="G10" s="1081">
        <v>-475</v>
      </c>
      <c r="H10" s="117">
        <v>-413.3</v>
      </c>
      <c r="I10" s="1789">
        <v>1.2</v>
      </c>
      <c r="J10" s="1785">
        <v>0.1</v>
      </c>
      <c r="K10" s="118">
        <v>-412</v>
      </c>
    </row>
    <row r="11" spans="1:12" ht="15" customHeight="1">
      <c r="A11" s="112" t="s">
        <v>49</v>
      </c>
      <c r="B11" s="113"/>
      <c r="C11" s="114"/>
      <c r="D11" s="859">
        <v>783.5</v>
      </c>
      <c r="E11" s="1790">
        <v>1.2</v>
      </c>
      <c r="F11" s="1825">
        <v>-91.9</v>
      </c>
      <c r="G11" s="860">
        <v>692.8</v>
      </c>
      <c r="H11" s="115">
        <v>698.1</v>
      </c>
      <c r="I11" s="1790">
        <v>1.2</v>
      </c>
      <c r="J11" s="1786">
        <v>0.1</v>
      </c>
      <c r="K11" s="116">
        <v>699.4</v>
      </c>
    </row>
    <row r="12" spans="1:12" ht="15" customHeight="1">
      <c r="A12" s="110" t="s">
        <v>50</v>
      </c>
      <c r="B12" s="121"/>
      <c r="C12" s="122"/>
      <c r="D12" s="855">
        <v>-149.6</v>
      </c>
      <c r="E12" s="1788">
        <v>1.1000000000000001</v>
      </c>
      <c r="F12" s="1793">
        <v>4.8</v>
      </c>
      <c r="G12" s="857">
        <v>-143.69999999999999</v>
      </c>
      <c r="H12" s="107">
        <v>-174.9</v>
      </c>
      <c r="I12" s="1788">
        <v>5.4</v>
      </c>
      <c r="J12" s="1777">
        <v>6.7</v>
      </c>
      <c r="K12" s="108">
        <v>-162.80000000000001</v>
      </c>
    </row>
    <row r="13" spans="1:12" ht="15" customHeight="1">
      <c r="A13" s="110" t="s">
        <v>51</v>
      </c>
      <c r="B13" s="121"/>
      <c r="C13" s="122"/>
      <c r="D13" s="855">
        <v>-100.5</v>
      </c>
      <c r="E13" s="1791" t="s">
        <v>45</v>
      </c>
      <c r="F13" s="1792">
        <v>1.6</v>
      </c>
      <c r="G13" s="857">
        <v>-98.8</v>
      </c>
      <c r="H13" s="107">
        <v>-112.6</v>
      </c>
      <c r="I13" s="1791" t="s">
        <v>45</v>
      </c>
      <c r="J13" s="1792">
        <v>10.6</v>
      </c>
      <c r="K13" s="108">
        <v>-102</v>
      </c>
    </row>
    <row r="14" spans="1:12" ht="15" customHeight="1">
      <c r="A14" s="110" t="s">
        <v>52</v>
      </c>
      <c r="B14" s="121"/>
      <c r="C14" s="122"/>
      <c r="D14" s="855">
        <v>-0.1</v>
      </c>
      <c r="E14" s="1791" t="s">
        <v>45</v>
      </c>
      <c r="F14" s="1793">
        <v>1.5</v>
      </c>
      <c r="G14" s="857">
        <v>1.4</v>
      </c>
      <c r="H14" s="107">
        <v>28.6</v>
      </c>
      <c r="I14" s="1791" t="s">
        <v>45</v>
      </c>
      <c r="J14" s="1792">
        <v>-12.5</v>
      </c>
      <c r="K14" s="108">
        <v>16.100000000000001</v>
      </c>
    </row>
    <row r="15" spans="1:12" ht="15" customHeight="1">
      <c r="A15" s="112" t="s">
        <v>53</v>
      </c>
      <c r="B15" s="123"/>
      <c r="C15" s="114"/>
      <c r="D15" s="859">
        <v>533.29999999999995</v>
      </c>
      <c r="E15" s="1790">
        <v>2.2999999999999998</v>
      </c>
      <c r="F15" s="1786">
        <v>-83.9</v>
      </c>
      <c r="G15" s="860">
        <v>451.7</v>
      </c>
      <c r="H15" s="115">
        <v>439.2</v>
      </c>
      <c r="I15" s="1790">
        <v>6.6</v>
      </c>
      <c r="J15" s="1786">
        <v>4.9000000000000004</v>
      </c>
      <c r="K15" s="116">
        <v>450.7</v>
      </c>
    </row>
    <row r="16" spans="1:12" ht="15" customHeight="1">
      <c r="A16" s="110" t="s">
        <v>54</v>
      </c>
      <c r="B16" s="121"/>
      <c r="C16" s="122"/>
      <c r="D16" s="873">
        <v>-0.1</v>
      </c>
      <c r="E16" s="1788" t="s">
        <v>45</v>
      </c>
      <c r="F16" s="1792" t="s">
        <v>45</v>
      </c>
      <c r="G16" s="857">
        <v>-0.1</v>
      </c>
      <c r="H16" s="881" t="s">
        <v>55</v>
      </c>
      <c r="I16" s="1788" t="s">
        <v>45</v>
      </c>
      <c r="J16" s="1784" t="s">
        <v>45</v>
      </c>
      <c r="K16" s="108" t="s">
        <v>55</v>
      </c>
    </row>
    <row r="17" spans="1:16" ht="15" customHeight="1">
      <c r="A17" s="110" t="s">
        <v>56</v>
      </c>
      <c r="B17" s="121"/>
      <c r="C17" s="122"/>
      <c r="D17" s="855">
        <v>0.1</v>
      </c>
      <c r="E17" s="1788" t="s">
        <v>45</v>
      </c>
      <c r="F17" s="1792" t="s">
        <v>45</v>
      </c>
      <c r="G17" s="857">
        <v>0.1</v>
      </c>
      <c r="H17" s="107">
        <v>4.7</v>
      </c>
      <c r="I17" s="1788" t="s">
        <v>45</v>
      </c>
      <c r="J17" s="1784" t="s">
        <v>45</v>
      </c>
      <c r="K17" s="108">
        <v>4.7</v>
      </c>
    </row>
    <row r="18" spans="1:16" ht="15" customHeight="1">
      <c r="A18" s="110" t="s">
        <v>57</v>
      </c>
      <c r="B18" s="121"/>
      <c r="C18" s="122"/>
      <c r="D18" s="855">
        <v>-2.1</v>
      </c>
      <c r="E18" s="1788" t="s">
        <v>45</v>
      </c>
      <c r="F18" s="1792" t="s">
        <v>45</v>
      </c>
      <c r="G18" s="857">
        <v>-2.1</v>
      </c>
      <c r="H18" s="107" t="s">
        <v>45</v>
      </c>
      <c r="I18" s="1788" t="s">
        <v>45</v>
      </c>
      <c r="J18" s="1784" t="s">
        <v>45</v>
      </c>
      <c r="K18" s="108" t="s">
        <v>45</v>
      </c>
    </row>
    <row r="19" spans="1:16" ht="15" customHeight="1">
      <c r="A19" s="124" t="s">
        <v>58</v>
      </c>
      <c r="B19" s="125"/>
      <c r="C19" s="126"/>
      <c r="D19" s="861">
        <v>531.20000000000005</v>
      </c>
      <c r="E19" s="1789">
        <v>2.2999999999999998</v>
      </c>
      <c r="F19" s="1785">
        <v>-83.9</v>
      </c>
      <c r="G19" s="862">
        <v>449.5</v>
      </c>
      <c r="H19" s="117">
        <v>443.8</v>
      </c>
      <c r="I19" s="1789">
        <v>6.6</v>
      </c>
      <c r="J19" s="1785">
        <v>4.9000000000000004</v>
      </c>
      <c r="K19" s="118">
        <v>455.3</v>
      </c>
    </row>
    <row r="20" spans="1:16" ht="15" customHeight="1">
      <c r="A20" s="110" t="s">
        <v>59</v>
      </c>
      <c r="B20" s="111"/>
      <c r="C20" s="111"/>
      <c r="D20" s="855">
        <v>-156.69999999999999</v>
      </c>
      <c r="E20" s="1791">
        <v>-0.7</v>
      </c>
      <c r="F20" s="1792">
        <v>25.7</v>
      </c>
      <c r="G20" s="857">
        <v>-131.80000000000001</v>
      </c>
      <c r="H20" s="107">
        <v>-118.3</v>
      </c>
      <c r="I20" s="106">
        <v>-2</v>
      </c>
      <c r="J20" s="127">
        <v>-1.4</v>
      </c>
      <c r="K20" s="108">
        <v>-121.8</v>
      </c>
    </row>
    <row r="21" spans="1:16" ht="15" customHeight="1">
      <c r="A21" s="128" t="s">
        <v>60</v>
      </c>
      <c r="B21" s="129"/>
      <c r="C21" s="130"/>
      <c r="D21" s="863">
        <v>374.4</v>
      </c>
      <c r="E21" s="131">
        <v>1.6</v>
      </c>
      <c r="F21" s="131">
        <v>-58.3</v>
      </c>
      <c r="G21" s="864">
        <v>317.7</v>
      </c>
      <c r="H21" s="132">
        <v>325.5</v>
      </c>
      <c r="I21" s="131">
        <v>4.5999999999999996</v>
      </c>
      <c r="J21" s="131">
        <v>3.5</v>
      </c>
      <c r="K21" s="133">
        <v>333.6</v>
      </c>
    </row>
    <row r="22" spans="1:16" ht="4.9000000000000004" customHeight="1">
      <c r="A22" s="134"/>
      <c r="C22" s="88"/>
      <c r="D22" s="865"/>
      <c r="E22" s="866"/>
      <c r="F22" s="866"/>
      <c r="G22" s="867"/>
      <c r="H22" s="135"/>
      <c r="I22" s="136"/>
      <c r="J22" s="136"/>
      <c r="K22" s="137"/>
    </row>
    <row r="23" spans="1:16" ht="15" customHeight="1">
      <c r="A23" s="138" t="s">
        <v>61</v>
      </c>
      <c r="B23" s="139"/>
      <c r="C23" s="140"/>
      <c r="D23" s="868">
        <v>374.4</v>
      </c>
      <c r="E23" s="869">
        <v>1.6</v>
      </c>
      <c r="F23" s="1826">
        <v>-58.3</v>
      </c>
      <c r="G23" s="1827">
        <v>317.7</v>
      </c>
      <c r="H23" s="142">
        <v>325.5</v>
      </c>
      <c r="I23" s="141">
        <v>4.5999999999999996</v>
      </c>
      <c r="J23" s="141">
        <v>3.5</v>
      </c>
      <c r="K23" s="143">
        <v>333.6</v>
      </c>
    </row>
    <row r="24" spans="1:16" ht="15" customHeight="1">
      <c r="A24" s="144"/>
      <c r="B24" s="119" t="s">
        <v>62</v>
      </c>
      <c r="C24" s="145"/>
      <c r="D24" s="855">
        <v>374.4</v>
      </c>
      <c r="E24" s="856">
        <v>1.6</v>
      </c>
      <c r="F24" s="1791">
        <v>-58.3</v>
      </c>
      <c r="G24" s="146">
        <v>317.7</v>
      </c>
      <c r="H24" s="107">
        <v>325.5</v>
      </c>
      <c r="I24" s="106">
        <v>4.5999999999999996</v>
      </c>
      <c r="J24" s="106">
        <v>3.5</v>
      </c>
      <c r="K24" s="146">
        <v>333.6</v>
      </c>
    </row>
    <row r="25" spans="1:16" ht="15" customHeight="1" thickBot="1">
      <c r="A25" s="147"/>
      <c r="B25" s="148" t="s">
        <v>63</v>
      </c>
      <c r="C25" s="149"/>
      <c r="D25" s="870" t="s">
        <v>45</v>
      </c>
      <c r="E25" s="871" t="s">
        <v>45</v>
      </c>
      <c r="F25" s="871" t="s">
        <v>45</v>
      </c>
      <c r="G25" s="872" t="s">
        <v>45</v>
      </c>
      <c r="H25" s="150" t="s">
        <v>45</v>
      </c>
      <c r="I25" s="151" t="s">
        <v>45</v>
      </c>
      <c r="J25" s="151" t="s">
        <v>45</v>
      </c>
      <c r="K25" s="152" t="s">
        <v>45</v>
      </c>
    </row>
    <row r="26" spans="1:16" ht="15.75" customHeight="1"/>
    <row r="27" spans="1:16">
      <c r="A27" s="153" t="s">
        <v>64</v>
      </c>
    </row>
    <row r="28" spans="1:16" ht="65.25" customHeight="1">
      <c r="A28" s="1919" t="s">
        <v>65</v>
      </c>
      <c r="B28" s="1919"/>
      <c r="C28" s="1919"/>
      <c r="D28" s="1919"/>
      <c r="E28" s="1919"/>
      <c r="F28" s="1919"/>
      <c r="G28" s="1919"/>
      <c r="H28" s="1919"/>
      <c r="I28" s="1919"/>
      <c r="J28" s="1919"/>
      <c r="K28" s="1919"/>
    </row>
    <row r="29" spans="1:16" ht="12.75" customHeight="1">
      <c r="A29" s="154" t="s">
        <v>66</v>
      </c>
      <c r="B29" s="155"/>
      <c r="C29" s="155"/>
      <c r="D29" s="155"/>
      <c r="E29" s="155"/>
      <c r="F29" s="155"/>
      <c r="G29" s="155"/>
      <c r="H29" s="155"/>
      <c r="I29" s="155"/>
      <c r="J29" s="155"/>
      <c r="K29" s="155"/>
    </row>
    <row r="30" spans="1:16" ht="114.75" customHeight="1">
      <c r="A30" s="1920" t="s">
        <v>67</v>
      </c>
      <c r="B30" s="1920"/>
      <c r="C30" s="1920"/>
      <c r="D30" s="1920"/>
      <c r="E30" s="1920"/>
      <c r="F30" s="1920"/>
      <c r="G30" s="1920"/>
      <c r="H30" s="1920"/>
      <c r="I30" s="1920"/>
      <c r="J30" s="1920"/>
      <c r="K30" s="1920"/>
    </row>
    <row r="31" spans="1:16" s="155" customFormat="1">
      <c r="A31" s="154" t="s">
        <v>68</v>
      </c>
      <c r="M31" s="85"/>
      <c r="N31" s="85"/>
      <c r="O31" s="85"/>
      <c r="P31" s="85"/>
    </row>
    <row r="32" spans="1:16">
      <c r="A32" s="156"/>
      <c r="B32" s="154" t="s">
        <v>69</v>
      </c>
    </row>
    <row r="33" spans="1:10">
      <c r="A33" s="157"/>
      <c r="C33" s="155" t="s">
        <v>494</v>
      </c>
    </row>
    <row r="34" spans="1:10">
      <c r="C34" s="155" t="s">
        <v>495</v>
      </c>
    </row>
    <row r="36" spans="1:10">
      <c r="B36" s="153" t="s">
        <v>70</v>
      </c>
    </row>
    <row r="37" spans="1:10" ht="12.75" customHeight="1">
      <c r="C37" s="85" t="s">
        <v>489</v>
      </c>
    </row>
    <row r="38" spans="1:10" ht="12.75" customHeight="1">
      <c r="C38" s="85" t="s">
        <v>506</v>
      </c>
    </row>
    <row r="39" spans="1:10">
      <c r="C39" s="1878" t="s">
        <v>507</v>
      </c>
      <c r="D39" s="1878"/>
      <c r="E39" s="1878"/>
      <c r="F39" s="1878"/>
      <c r="G39" s="1878"/>
      <c r="H39" s="1878"/>
      <c r="I39" s="1878"/>
      <c r="J39" s="1878"/>
    </row>
  </sheetData>
  <mergeCells count="3">
    <mergeCell ref="A4:C6"/>
    <mergeCell ref="A28:K28"/>
    <mergeCell ref="A30:K30"/>
  </mergeCells>
  <phoneticPr fontId="6"/>
  <conditionalFormatting sqref="D7:D25">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FY2023(IFRS)　　　1</oddHead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128" customWidth="1"/>
  </cols>
  <sheetData>
    <row r="1" spans="2:17">
      <c r="K1" s="1129" t="s">
        <v>71</v>
      </c>
    </row>
    <row r="2" spans="2:17" ht="14.25">
      <c r="B2" s="87" t="s">
        <v>37</v>
      </c>
      <c r="C2" s="85"/>
      <c r="D2" s="85"/>
      <c r="E2" s="85"/>
      <c r="F2" s="85"/>
      <c r="G2" s="85"/>
      <c r="H2" s="85"/>
      <c r="K2" s="87" t="s">
        <v>72</v>
      </c>
      <c r="L2" s="85"/>
      <c r="M2" s="85"/>
    </row>
    <row r="3" spans="2:17" ht="14.25" thickBot="1">
      <c r="B3" s="85"/>
      <c r="C3" s="85"/>
      <c r="D3" s="85"/>
      <c r="E3" s="85"/>
      <c r="F3" s="85"/>
      <c r="G3" s="85"/>
      <c r="H3" s="88" t="s">
        <v>38</v>
      </c>
      <c r="K3" s="85"/>
      <c r="L3" s="85"/>
      <c r="M3" s="85"/>
      <c r="Q3" s="88" t="s">
        <v>73</v>
      </c>
    </row>
    <row r="4" spans="2:17">
      <c r="B4" s="1915"/>
      <c r="C4" s="1916"/>
      <c r="D4" s="1916"/>
      <c r="E4" s="89" t="s">
        <v>12</v>
      </c>
      <c r="F4" s="90"/>
      <c r="G4" s="90"/>
      <c r="H4" s="91"/>
      <c r="K4" s="1915"/>
      <c r="L4" s="1916"/>
      <c r="M4" s="1916"/>
      <c r="N4" s="89" t="s">
        <v>74</v>
      </c>
      <c r="O4" s="90"/>
      <c r="P4" s="90"/>
      <c r="Q4" s="91"/>
    </row>
    <row r="5" spans="2:17">
      <c r="B5" s="1917"/>
      <c r="C5" s="1918"/>
      <c r="D5" s="1918"/>
      <c r="E5" s="94" t="s">
        <v>75</v>
      </c>
      <c r="F5" s="95"/>
      <c r="G5" s="95"/>
      <c r="H5" s="96"/>
      <c r="K5" s="1917"/>
      <c r="L5" s="1918"/>
      <c r="M5" s="1918"/>
      <c r="N5" s="94" t="s">
        <v>76</v>
      </c>
      <c r="O5" s="95"/>
      <c r="P5" s="95"/>
      <c r="Q5" s="96"/>
    </row>
    <row r="6" spans="2:17" ht="25.5">
      <c r="B6" s="1917"/>
      <c r="C6" s="1918"/>
      <c r="D6" s="1918"/>
      <c r="E6" s="100" t="s">
        <v>40</v>
      </c>
      <c r="F6" s="98" t="s">
        <v>41</v>
      </c>
      <c r="G6" s="98" t="s">
        <v>42</v>
      </c>
      <c r="H6" s="101" t="s">
        <v>43</v>
      </c>
      <c r="K6" s="1917"/>
      <c r="L6" s="1918"/>
      <c r="M6" s="1918"/>
      <c r="N6" s="100" t="s">
        <v>77</v>
      </c>
      <c r="O6" s="98" t="s">
        <v>78</v>
      </c>
      <c r="P6" s="98" t="s">
        <v>79</v>
      </c>
      <c r="Q6" s="101" t="s">
        <v>80</v>
      </c>
    </row>
    <row r="7" spans="2:17">
      <c r="B7" s="1074" t="s">
        <v>44</v>
      </c>
      <c r="C7" s="1075"/>
      <c r="D7" s="1076"/>
      <c r="E7" s="1057">
        <f>IF(N7="","",N7/10)</f>
        <v>312.2</v>
      </c>
      <c r="F7" s="1058">
        <f t="shared" ref="F7:H7" si="0">IF(O7="","",O7/10)</f>
        <v>0</v>
      </c>
      <c r="G7" s="1058">
        <f t="shared" si="0"/>
        <v>0</v>
      </c>
      <c r="H7" s="1059">
        <f t="shared" si="0"/>
        <v>312.2</v>
      </c>
      <c r="K7" s="1084" t="s">
        <v>81</v>
      </c>
      <c r="L7" s="1085"/>
      <c r="M7" s="1076"/>
      <c r="N7" s="1098">
        <v>3122</v>
      </c>
      <c r="O7" s="1099">
        <v>0</v>
      </c>
      <c r="P7" s="1099">
        <v>0</v>
      </c>
      <c r="Q7" s="1100">
        <v>3122</v>
      </c>
    </row>
    <row r="8" spans="2:17">
      <c r="B8" s="1077"/>
      <c r="C8" s="104" t="s">
        <v>46</v>
      </c>
      <c r="D8" s="105"/>
      <c r="E8" s="1060">
        <f t="shared" ref="E8:E21" si="1">IF(N8="","",N8/10)</f>
        <v>291.5</v>
      </c>
      <c r="F8" s="1061">
        <f t="shared" ref="F8:F21" si="2">IF(O8="","",O8/10)</f>
        <v>0</v>
      </c>
      <c r="G8" s="1061">
        <f t="shared" ref="G8:G21" si="3">IF(P8="","",P8/10)</f>
        <v>0</v>
      </c>
      <c r="H8" s="1062">
        <f t="shared" ref="H8:H21" si="4">IF(Q8="","",Q8/10)</f>
        <v>291.5</v>
      </c>
      <c r="K8" s="1086"/>
      <c r="L8" s="1087" t="s">
        <v>82</v>
      </c>
      <c r="M8" s="105"/>
      <c r="N8" s="1101">
        <v>2915</v>
      </c>
      <c r="O8" s="1102">
        <v>0</v>
      </c>
      <c r="P8" s="1102">
        <v>0</v>
      </c>
      <c r="Q8" s="1103">
        <v>2915</v>
      </c>
    </row>
    <row r="9" spans="2:17">
      <c r="B9" s="1078"/>
      <c r="C9" s="109" t="s">
        <v>47</v>
      </c>
      <c r="D9" s="111"/>
      <c r="E9" s="1060">
        <f t="shared" si="1"/>
        <v>20.7</v>
      </c>
      <c r="F9" s="1061">
        <f t="shared" si="2"/>
        <v>0</v>
      </c>
      <c r="G9" s="1061">
        <f t="shared" si="3"/>
        <v>0</v>
      </c>
      <c r="H9" s="1062">
        <f t="shared" si="4"/>
        <v>20.7</v>
      </c>
      <c r="K9" s="1086"/>
      <c r="L9" s="1088" t="s">
        <v>83</v>
      </c>
      <c r="M9" s="105"/>
      <c r="N9" s="1101">
        <v>207</v>
      </c>
      <c r="O9" s="1102">
        <v>0</v>
      </c>
      <c r="P9" s="1102">
        <v>0</v>
      </c>
      <c r="Q9" s="1103">
        <v>207</v>
      </c>
    </row>
    <row r="10" spans="2:17">
      <c r="B10" s="1080" t="s">
        <v>48</v>
      </c>
      <c r="C10" s="125"/>
      <c r="D10" s="125"/>
      <c r="E10" s="1060">
        <f t="shared" si="1"/>
        <v>-151.30000000000001</v>
      </c>
      <c r="F10" s="1061">
        <f t="shared" si="2"/>
        <v>0.3</v>
      </c>
      <c r="G10" s="1061">
        <f t="shared" si="3"/>
        <v>0</v>
      </c>
      <c r="H10" s="1062">
        <f t="shared" si="4"/>
        <v>-151</v>
      </c>
      <c r="K10" s="396" t="s">
        <v>84</v>
      </c>
      <c r="L10" s="125"/>
      <c r="M10" s="125"/>
      <c r="N10" s="1101">
        <v>-1513</v>
      </c>
      <c r="O10" s="1102">
        <v>3</v>
      </c>
      <c r="P10" s="1102">
        <v>0</v>
      </c>
      <c r="Q10" s="1103">
        <v>-1510</v>
      </c>
    </row>
    <row r="11" spans="2:17">
      <c r="B11" s="112" t="s">
        <v>49</v>
      </c>
      <c r="C11" s="113"/>
      <c r="D11" s="114"/>
      <c r="E11" s="1060">
        <f t="shared" si="1"/>
        <v>160.9</v>
      </c>
      <c r="F11" s="1061">
        <f t="shared" si="2"/>
        <v>0.3</v>
      </c>
      <c r="G11" s="1061">
        <f t="shared" si="3"/>
        <v>0</v>
      </c>
      <c r="H11" s="1062">
        <f t="shared" si="4"/>
        <v>161.19999999999999</v>
      </c>
      <c r="K11" s="398" t="s">
        <v>85</v>
      </c>
      <c r="L11" s="113"/>
      <c r="M11" s="114"/>
      <c r="N11" s="1101">
        <v>1609</v>
      </c>
      <c r="O11" s="1102">
        <v>3</v>
      </c>
      <c r="P11" s="1102">
        <v>0</v>
      </c>
      <c r="Q11" s="1103">
        <v>1612</v>
      </c>
    </row>
    <row r="12" spans="2:17">
      <c r="B12" s="1082" t="s">
        <v>50</v>
      </c>
      <c r="C12" s="119"/>
      <c r="D12" s="120"/>
      <c r="E12" s="1060">
        <f t="shared" si="1"/>
        <v>-42.9</v>
      </c>
      <c r="F12" s="1061">
        <f t="shared" si="2"/>
        <v>4.9000000000000004</v>
      </c>
      <c r="G12" s="1063">
        <f t="shared" si="3"/>
        <v>1.9</v>
      </c>
      <c r="H12" s="1062">
        <f t="shared" si="4"/>
        <v>-36.1</v>
      </c>
      <c r="K12" s="1089" t="s">
        <v>86</v>
      </c>
      <c r="L12" s="120"/>
      <c r="M12" s="120"/>
      <c r="N12" s="1101">
        <v>-429</v>
      </c>
      <c r="O12" s="1102">
        <v>49</v>
      </c>
      <c r="P12" s="1102">
        <v>19</v>
      </c>
      <c r="Q12" s="1103">
        <v>-361</v>
      </c>
    </row>
    <row r="13" spans="2:17">
      <c r="B13" s="1082" t="s">
        <v>51</v>
      </c>
      <c r="C13" s="121"/>
      <c r="D13" s="122"/>
      <c r="E13" s="1060">
        <f t="shared" si="1"/>
        <v>-21</v>
      </c>
      <c r="F13" s="1063">
        <f t="shared" si="2"/>
        <v>0</v>
      </c>
      <c r="G13" s="1061">
        <f t="shared" si="3"/>
        <v>4.7000000000000002E-3</v>
      </c>
      <c r="H13" s="1062">
        <f t="shared" si="4"/>
        <v>-21</v>
      </c>
      <c r="K13" s="1090" t="s">
        <v>87</v>
      </c>
      <c r="L13" s="111"/>
      <c r="M13" s="122"/>
      <c r="N13" s="1101">
        <v>-210</v>
      </c>
      <c r="O13" s="1102">
        <v>0</v>
      </c>
      <c r="P13" s="1102">
        <v>4.7E-2</v>
      </c>
      <c r="Q13" s="1103">
        <v>-210</v>
      </c>
    </row>
    <row r="14" spans="2:17">
      <c r="B14" s="1083" t="s">
        <v>52</v>
      </c>
      <c r="C14" s="121"/>
      <c r="D14" s="111"/>
      <c r="E14" s="1060">
        <f t="shared" si="1"/>
        <v>1.3</v>
      </c>
      <c r="F14" s="1061">
        <f t="shared" si="2"/>
        <v>0</v>
      </c>
      <c r="G14" s="1063">
        <f t="shared" si="3"/>
        <v>0.02</v>
      </c>
      <c r="H14" s="1062">
        <f t="shared" si="4"/>
        <v>1.3</v>
      </c>
      <c r="K14" s="1091" t="s">
        <v>88</v>
      </c>
      <c r="L14" s="111"/>
      <c r="M14" s="111"/>
      <c r="N14" s="1101">
        <v>13</v>
      </c>
      <c r="O14" s="1102">
        <v>0</v>
      </c>
      <c r="P14" s="1102">
        <v>0.2</v>
      </c>
      <c r="Q14" s="1103">
        <v>13</v>
      </c>
    </row>
    <row r="15" spans="2:17">
      <c r="B15" s="112" t="s">
        <v>53</v>
      </c>
      <c r="C15" s="123"/>
      <c r="D15" s="114"/>
      <c r="E15" s="1060">
        <f t="shared" si="1"/>
        <v>98.3</v>
      </c>
      <c r="F15" s="1061">
        <f t="shared" si="2"/>
        <v>5.2</v>
      </c>
      <c r="G15" s="1061">
        <f t="shared" si="3"/>
        <v>1.9</v>
      </c>
      <c r="H15" s="1062">
        <f t="shared" si="4"/>
        <v>105.4</v>
      </c>
      <c r="K15" s="398" t="s">
        <v>89</v>
      </c>
      <c r="L15" s="113"/>
      <c r="M15" s="114"/>
      <c r="N15" s="1101">
        <v>983</v>
      </c>
      <c r="O15" s="1102">
        <v>52</v>
      </c>
      <c r="P15" s="1102">
        <v>19</v>
      </c>
      <c r="Q15" s="1103">
        <v>1054</v>
      </c>
    </row>
    <row r="16" spans="2:17">
      <c r="B16" s="110" t="s">
        <v>54</v>
      </c>
      <c r="C16" s="121"/>
      <c r="D16" s="122"/>
      <c r="E16" s="1064">
        <f t="shared" si="1"/>
        <v>-2E-3</v>
      </c>
      <c r="F16" s="1061">
        <f t="shared" si="2"/>
        <v>0</v>
      </c>
      <c r="G16" s="1061">
        <f t="shared" si="3"/>
        <v>0</v>
      </c>
      <c r="H16" s="1062">
        <f t="shared" si="4"/>
        <v>-2E-3</v>
      </c>
      <c r="K16" s="1089" t="s">
        <v>90</v>
      </c>
      <c r="L16" s="120"/>
      <c r="M16" s="120"/>
      <c r="N16" s="1101">
        <v>-0.02</v>
      </c>
      <c r="O16" s="1102">
        <v>0</v>
      </c>
      <c r="P16" s="1102">
        <v>0</v>
      </c>
      <c r="Q16" s="1103">
        <v>-0.02</v>
      </c>
    </row>
    <row r="17" spans="2:17">
      <c r="B17" s="110" t="s">
        <v>56</v>
      </c>
      <c r="C17" s="121"/>
      <c r="D17" s="122"/>
      <c r="E17" s="1060">
        <f t="shared" si="1"/>
        <v>1.4</v>
      </c>
      <c r="F17" s="1061">
        <f t="shared" si="2"/>
        <v>0</v>
      </c>
      <c r="G17" s="1061">
        <f t="shared" si="3"/>
        <v>0</v>
      </c>
      <c r="H17" s="1062">
        <f t="shared" si="4"/>
        <v>1.4</v>
      </c>
      <c r="K17" s="1090" t="s">
        <v>91</v>
      </c>
      <c r="L17" s="111"/>
      <c r="M17" s="122"/>
      <c r="N17" s="1101">
        <v>14</v>
      </c>
      <c r="O17" s="1102">
        <v>0</v>
      </c>
      <c r="P17" s="1102">
        <v>0</v>
      </c>
      <c r="Q17" s="1103">
        <v>14</v>
      </c>
    </row>
    <row r="18" spans="2:17">
      <c r="B18" s="110" t="s">
        <v>57</v>
      </c>
      <c r="C18" s="121"/>
      <c r="D18" s="122"/>
      <c r="E18" s="1060">
        <f t="shared" si="1"/>
        <v>0</v>
      </c>
      <c r="F18" s="1061">
        <f t="shared" si="2"/>
        <v>0</v>
      </c>
      <c r="G18" s="1061">
        <f t="shared" si="3"/>
        <v>0</v>
      </c>
      <c r="H18" s="1062">
        <f t="shared" si="4"/>
        <v>0</v>
      </c>
      <c r="K18" s="1091" t="s">
        <v>92</v>
      </c>
      <c r="L18" s="111"/>
      <c r="M18" s="111"/>
      <c r="N18" s="1101">
        <v>0</v>
      </c>
      <c r="O18" s="1102">
        <v>0</v>
      </c>
      <c r="P18" s="1102">
        <v>0</v>
      </c>
      <c r="Q18" s="1103">
        <v>0</v>
      </c>
    </row>
    <row r="19" spans="2:17">
      <c r="B19" s="124" t="s">
        <v>58</v>
      </c>
      <c r="C19" s="125"/>
      <c r="D19" s="126"/>
      <c r="E19" s="1060">
        <f t="shared" si="1"/>
        <v>99.7</v>
      </c>
      <c r="F19" s="1061">
        <f t="shared" si="2"/>
        <v>5.2</v>
      </c>
      <c r="G19" s="1061">
        <f t="shared" si="3"/>
        <v>1.9</v>
      </c>
      <c r="H19" s="1062">
        <f t="shared" si="4"/>
        <v>106.7</v>
      </c>
      <c r="K19" s="396" t="s">
        <v>93</v>
      </c>
      <c r="L19" s="125"/>
      <c r="M19" s="126"/>
      <c r="N19" s="1101">
        <v>997</v>
      </c>
      <c r="O19" s="1102">
        <v>52</v>
      </c>
      <c r="P19" s="1102">
        <v>19</v>
      </c>
      <c r="Q19" s="1103">
        <v>1067</v>
      </c>
    </row>
    <row r="20" spans="2:17">
      <c r="B20" s="110" t="s">
        <v>59</v>
      </c>
      <c r="C20" s="111"/>
      <c r="D20" s="111"/>
      <c r="E20" s="1060">
        <f t="shared" si="1"/>
        <v>-26.2</v>
      </c>
      <c r="F20" s="1061">
        <f t="shared" si="2"/>
        <v>-1.6</v>
      </c>
      <c r="G20" s="1065">
        <f t="shared" si="3"/>
        <v>-0.6</v>
      </c>
      <c r="H20" s="1062">
        <f t="shared" si="4"/>
        <v>-28.3</v>
      </c>
      <c r="K20" s="402" t="s">
        <v>94</v>
      </c>
      <c r="L20" s="111"/>
      <c r="M20" s="111"/>
      <c r="N20" s="1101">
        <v>-262</v>
      </c>
      <c r="O20" s="1102">
        <v>-16</v>
      </c>
      <c r="P20" s="1102">
        <v>-6</v>
      </c>
      <c r="Q20" s="1103">
        <v>-283</v>
      </c>
    </row>
    <row r="21" spans="2:17">
      <c r="B21" s="128" t="s">
        <v>60</v>
      </c>
      <c r="C21" s="129"/>
      <c r="D21" s="130"/>
      <c r="E21" s="1066">
        <f t="shared" si="1"/>
        <v>73.5</v>
      </c>
      <c r="F21" s="1067">
        <f t="shared" si="2"/>
        <v>3.6</v>
      </c>
      <c r="G21" s="1067">
        <f t="shared" si="3"/>
        <v>1.3</v>
      </c>
      <c r="H21" s="1068">
        <f t="shared" si="4"/>
        <v>78.400000000000006</v>
      </c>
      <c r="K21" s="1092" t="s">
        <v>95</v>
      </c>
      <c r="L21" s="129"/>
      <c r="M21" s="130"/>
      <c r="N21" s="1104">
        <v>735</v>
      </c>
      <c r="O21" s="1105">
        <v>36</v>
      </c>
      <c r="P21" s="1105">
        <v>13</v>
      </c>
      <c r="Q21" s="1106">
        <v>784</v>
      </c>
    </row>
    <row r="22" spans="2:17">
      <c r="B22" s="134"/>
      <c r="C22" s="85"/>
      <c r="D22" s="88"/>
      <c r="E22" s="135"/>
      <c r="F22" s="136"/>
      <c r="G22" s="136"/>
      <c r="H22" s="137"/>
      <c r="K22" s="1093"/>
      <c r="L22" s="85"/>
      <c r="M22" s="88"/>
      <c r="N22" s="1107"/>
      <c r="O22" s="1108"/>
      <c r="P22" s="1108"/>
      <c r="Q22" s="1109"/>
    </row>
    <row r="23" spans="2:17">
      <c r="B23" s="138" t="s">
        <v>61</v>
      </c>
      <c r="C23" s="139"/>
      <c r="D23" s="140"/>
      <c r="E23" s="1057">
        <f t="shared" ref="E23:E25" si="5">IF(N23="","",N23/10)</f>
        <v>73.5</v>
      </c>
      <c r="F23" s="1058">
        <f t="shared" ref="F23:F25" si="6">IF(O23="","",O23/10)</f>
        <v>3.6</v>
      </c>
      <c r="G23" s="1058">
        <f t="shared" ref="G23:G25" si="7">IF(P23="","",P23/10)</f>
        <v>1.3</v>
      </c>
      <c r="H23" s="1069">
        <f t="shared" ref="H23:H25" si="8">IF(Q23="","",Q23/10)</f>
        <v>78.400000000000006</v>
      </c>
      <c r="K23" s="371" t="s">
        <v>95</v>
      </c>
      <c r="L23" s="1094"/>
      <c r="M23" s="140"/>
      <c r="N23" s="1098">
        <v>735</v>
      </c>
      <c r="O23" s="1099">
        <v>36</v>
      </c>
      <c r="P23" s="1099">
        <v>13</v>
      </c>
      <c r="Q23" s="1110">
        <v>784</v>
      </c>
    </row>
    <row r="24" spans="2:17">
      <c r="B24" s="144"/>
      <c r="C24" s="119" t="s">
        <v>62</v>
      </c>
      <c r="D24" s="145"/>
      <c r="E24" s="1060">
        <f t="shared" si="5"/>
        <v>73.5</v>
      </c>
      <c r="F24" s="1061">
        <f t="shared" si="6"/>
        <v>3.6</v>
      </c>
      <c r="G24" s="1061">
        <f t="shared" si="7"/>
        <v>1.3</v>
      </c>
      <c r="H24" s="1070">
        <f t="shared" si="8"/>
        <v>78.400000000000006</v>
      </c>
      <c r="K24" s="376"/>
      <c r="L24" s="120" t="s">
        <v>96</v>
      </c>
      <c r="M24" s="145"/>
      <c r="N24" s="1101">
        <v>735</v>
      </c>
      <c r="O24" s="1102">
        <v>36</v>
      </c>
      <c r="P24" s="1102">
        <v>13</v>
      </c>
      <c r="Q24" s="1111">
        <v>784</v>
      </c>
    </row>
    <row r="25" spans="2:17" ht="14.25" thickBot="1">
      <c r="B25" s="147"/>
      <c r="C25" s="148" t="s">
        <v>63</v>
      </c>
      <c r="D25" s="149"/>
      <c r="E25" s="1071">
        <f t="shared" si="5"/>
        <v>0</v>
      </c>
      <c r="F25" s="1072">
        <f t="shared" si="6"/>
        <v>0</v>
      </c>
      <c r="G25" s="1072">
        <f t="shared" si="7"/>
        <v>0</v>
      </c>
      <c r="H25" s="1073">
        <f t="shared" si="8"/>
        <v>0</v>
      </c>
      <c r="K25" s="425"/>
      <c r="L25" s="426" t="s">
        <v>97</v>
      </c>
      <c r="M25" s="149"/>
      <c r="N25" s="1112">
        <v>0</v>
      </c>
      <c r="O25" s="1113">
        <v>0</v>
      </c>
      <c r="P25" s="1113">
        <v>0</v>
      </c>
      <c r="Q25" s="1114">
        <v>0</v>
      </c>
    </row>
    <row r="27" spans="2:17">
      <c r="B27" s="1079" t="s">
        <v>98</v>
      </c>
    </row>
    <row r="28" spans="2:17" ht="14.25">
      <c r="B28" s="87" t="s">
        <v>37</v>
      </c>
      <c r="C28" s="85"/>
      <c r="D28" s="85"/>
      <c r="E28" s="85"/>
      <c r="F28" s="85"/>
      <c r="G28" s="85"/>
      <c r="H28" s="85"/>
    </row>
    <row r="29" spans="2:17" ht="14.25" thickBot="1">
      <c r="B29" s="85"/>
      <c r="C29" s="85"/>
      <c r="D29" s="85"/>
      <c r="E29" s="85"/>
      <c r="F29" s="85"/>
      <c r="G29" s="85"/>
      <c r="H29" s="88" t="s">
        <v>38</v>
      </c>
      <c r="Q29" s="88" t="s">
        <v>73</v>
      </c>
    </row>
    <row r="30" spans="2:17">
      <c r="B30" s="1915"/>
      <c r="C30" s="1916"/>
      <c r="D30" s="1916"/>
      <c r="E30" s="89" t="s">
        <v>12</v>
      </c>
      <c r="F30" s="90"/>
      <c r="G30" s="90"/>
      <c r="H30" s="91"/>
      <c r="K30" s="1915"/>
      <c r="L30" s="1916"/>
      <c r="M30" s="1916"/>
      <c r="N30" s="851" t="s">
        <v>99</v>
      </c>
      <c r="O30" s="852"/>
      <c r="P30" s="852"/>
      <c r="Q30" s="1095"/>
    </row>
    <row r="31" spans="2:17">
      <c r="B31" s="1917"/>
      <c r="C31" s="1918"/>
      <c r="D31" s="1918"/>
      <c r="E31" s="94" t="s">
        <v>75</v>
      </c>
      <c r="F31" s="95"/>
      <c r="G31" s="95"/>
      <c r="H31" s="96"/>
      <c r="K31" s="1917"/>
      <c r="L31" s="1918"/>
      <c r="M31" s="1918"/>
      <c r="N31" s="850" t="s">
        <v>76</v>
      </c>
      <c r="O31" s="95"/>
      <c r="P31" s="95"/>
      <c r="Q31" s="1096"/>
    </row>
    <row r="32" spans="2:17" ht="25.5">
      <c r="B32" s="1917"/>
      <c r="C32" s="1918"/>
      <c r="D32" s="1918"/>
      <c r="E32" s="100" t="s">
        <v>40</v>
      </c>
      <c r="F32" s="98" t="s">
        <v>41</v>
      </c>
      <c r="G32" s="98" t="s">
        <v>42</v>
      </c>
      <c r="H32" s="101" t="s">
        <v>43</v>
      </c>
      <c r="K32" s="1917"/>
      <c r="L32" s="1918"/>
      <c r="M32" s="1918"/>
      <c r="N32" s="97" t="s">
        <v>77</v>
      </c>
      <c r="O32" s="98" t="s">
        <v>100</v>
      </c>
      <c r="P32" s="98" t="s">
        <v>101</v>
      </c>
      <c r="Q32" s="1097" t="s">
        <v>102</v>
      </c>
    </row>
    <row r="33" spans="2:17">
      <c r="B33" s="1074" t="s">
        <v>44</v>
      </c>
      <c r="C33" s="1075"/>
      <c r="D33" s="1076"/>
      <c r="E33" s="1057">
        <f t="shared" ref="E33" si="9">IF(N33="","",N33/10)</f>
        <v>360.3</v>
      </c>
      <c r="F33" s="1058">
        <f t="shared" ref="F33" si="10">IF(O33="","",O33/10)</f>
        <v>0</v>
      </c>
      <c r="G33" s="1058">
        <f t="shared" ref="G33" si="11">IF(P33="","",P33/10)</f>
        <v>-91.9</v>
      </c>
      <c r="H33" s="1059">
        <f t="shared" ref="H33" si="12">IF(Q33="","",Q33/10)</f>
        <v>268.39999999999998</v>
      </c>
      <c r="K33" s="1084" t="s">
        <v>81</v>
      </c>
      <c r="L33" s="1085"/>
      <c r="M33" s="1076"/>
      <c r="N33" s="1115">
        <v>3603</v>
      </c>
      <c r="O33" s="1099">
        <v>0</v>
      </c>
      <c r="P33" s="1099">
        <v>-919</v>
      </c>
      <c r="Q33" s="1116">
        <v>2684</v>
      </c>
    </row>
    <row r="34" spans="2:17">
      <c r="B34" s="1077"/>
      <c r="C34" s="104" t="s">
        <v>46</v>
      </c>
      <c r="D34" s="105"/>
      <c r="E34" s="1060">
        <f t="shared" ref="E34:E47" si="13">IF(N34="","",N34/10)</f>
        <v>242.7</v>
      </c>
      <c r="F34" s="1061">
        <f t="shared" ref="F34:F47" si="14">IF(O34="","",O34/10)</f>
        <v>0</v>
      </c>
      <c r="G34" s="1061">
        <f t="shared" ref="G34:G47" si="15">IF(P34="","",P34/10)</f>
        <v>0</v>
      </c>
      <c r="H34" s="1062">
        <f t="shared" ref="H34:H47" si="16">IF(Q34="","",Q34/10)</f>
        <v>242.7</v>
      </c>
      <c r="K34" s="1086"/>
      <c r="L34" s="1087" t="s">
        <v>82</v>
      </c>
      <c r="M34" s="105"/>
      <c r="N34" s="1117">
        <v>2427</v>
      </c>
      <c r="O34" s="1102">
        <v>0</v>
      </c>
      <c r="P34" s="1102">
        <v>0</v>
      </c>
      <c r="Q34" s="1118">
        <v>2427</v>
      </c>
    </row>
    <row r="35" spans="2:17">
      <c r="B35" s="1078"/>
      <c r="C35" s="109" t="s">
        <v>47</v>
      </c>
      <c r="D35" s="111"/>
      <c r="E35" s="1060">
        <f t="shared" si="13"/>
        <v>117.6</v>
      </c>
      <c r="F35" s="1061">
        <f t="shared" si="14"/>
        <v>0</v>
      </c>
      <c r="G35" s="1061">
        <f t="shared" si="15"/>
        <v>-91.9</v>
      </c>
      <c r="H35" s="1062">
        <f t="shared" si="16"/>
        <v>25.7</v>
      </c>
      <c r="K35" s="1086"/>
      <c r="L35" s="1088" t="s">
        <v>83</v>
      </c>
      <c r="M35" s="105"/>
      <c r="N35" s="1117">
        <v>1176</v>
      </c>
      <c r="O35" s="1102">
        <v>0</v>
      </c>
      <c r="P35" s="1102">
        <v>-919</v>
      </c>
      <c r="Q35" s="1118">
        <v>257</v>
      </c>
    </row>
    <row r="36" spans="2:17">
      <c r="B36" s="1080" t="s">
        <v>48</v>
      </c>
      <c r="C36" s="125"/>
      <c r="D36" s="125"/>
      <c r="E36" s="1060">
        <f t="shared" si="13"/>
        <v>-114.4</v>
      </c>
      <c r="F36" s="1061">
        <f t="shared" si="14"/>
        <v>0.3</v>
      </c>
      <c r="G36" s="1061">
        <f t="shared" si="15"/>
        <v>0</v>
      </c>
      <c r="H36" s="1062">
        <f t="shared" si="16"/>
        <v>-114.1</v>
      </c>
      <c r="K36" s="396" t="s">
        <v>84</v>
      </c>
      <c r="L36" s="125"/>
      <c r="M36" s="125"/>
      <c r="N36" s="1119">
        <v>-1144</v>
      </c>
      <c r="O36" s="1102">
        <v>3</v>
      </c>
      <c r="P36" s="1102">
        <v>0</v>
      </c>
      <c r="Q36" s="1118">
        <v>-1141</v>
      </c>
    </row>
    <row r="37" spans="2:17">
      <c r="B37" s="112" t="s">
        <v>49</v>
      </c>
      <c r="C37" s="113"/>
      <c r="D37" s="114"/>
      <c r="E37" s="1060">
        <f t="shared" si="13"/>
        <v>245.9</v>
      </c>
      <c r="F37" s="1061">
        <f t="shared" si="14"/>
        <v>0.3</v>
      </c>
      <c r="G37" s="1061">
        <f t="shared" si="15"/>
        <v>-91.9</v>
      </c>
      <c r="H37" s="1062">
        <f t="shared" si="16"/>
        <v>154.30000000000001</v>
      </c>
      <c r="K37" s="398" t="s">
        <v>85</v>
      </c>
      <c r="L37" s="113"/>
      <c r="M37" s="114"/>
      <c r="N37" s="1117">
        <v>2459</v>
      </c>
      <c r="O37" s="1102">
        <v>3</v>
      </c>
      <c r="P37" s="1102">
        <v>-919</v>
      </c>
      <c r="Q37" s="1118">
        <v>1543</v>
      </c>
    </row>
    <row r="38" spans="2:17">
      <c r="B38" s="1082" t="s">
        <v>50</v>
      </c>
      <c r="C38" s="119"/>
      <c r="D38" s="120"/>
      <c r="E38" s="1060">
        <f t="shared" si="13"/>
        <v>-33.9</v>
      </c>
      <c r="F38" s="1061">
        <f t="shared" si="14"/>
        <v>0.2</v>
      </c>
      <c r="G38" s="1063">
        <f t="shared" si="15"/>
        <v>0.8</v>
      </c>
      <c r="H38" s="1062">
        <f t="shared" si="16"/>
        <v>-32.9</v>
      </c>
      <c r="K38" s="1089" t="s">
        <v>86</v>
      </c>
      <c r="L38" s="120"/>
      <c r="M38" s="120"/>
      <c r="N38" s="1117">
        <v>-339</v>
      </c>
      <c r="O38" s="1102">
        <v>2</v>
      </c>
      <c r="P38" s="1102">
        <v>8</v>
      </c>
      <c r="Q38" s="1118">
        <v>-329</v>
      </c>
    </row>
    <row r="39" spans="2:17">
      <c r="B39" s="1082" t="s">
        <v>51</v>
      </c>
      <c r="C39" s="121"/>
      <c r="D39" s="122"/>
      <c r="E39" s="1060">
        <f t="shared" si="13"/>
        <v>-22.8</v>
      </c>
      <c r="F39" s="1063">
        <f t="shared" si="14"/>
        <v>0</v>
      </c>
      <c r="G39" s="1061">
        <f t="shared" si="15"/>
        <v>0.1</v>
      </c>
      <c r="H39" s="1062">
        <f t="shared" si="16"/>
        <v>-22.7</v>
      </c>
      <c r="K39" s="1090" t="s">
        <v>87</v>
      </c>
      <c r="L39" s="111"/>
      <c r="M39" s="122"/>
      <c r="N39" s="1117">
        <v>-228</v>
      </c>
      <c r="O39" s="1102">
        <v>0</v>
      </c>
      <c r="P39" s="1120">
        <v>1</v>
      </c>
      <c r="Q39" s="1118">
        <v>-227</v>
      </c>
    </row>
    <row r="40" spans="2:17">
      <c r="B40" s="1083" t="s">
        <v>52</v>
      </c>
      <c r="C40" s="121"/>
      <c r="D40" s="111"/>
      <c r="E40" s="1060">
        <f t="shared" si="13"/>
        <v>-2.2999999999999998</v>
      </c>
      <c r="F40" s="1061">
        <f t="shared" si="14"/>
        <v>0</v>
      </c>
      <c r="G40" s="1063">
        <f t="shared" si="15"/>
        <v>2.5</v>
      </c>
      <c r="H40" s="1062">
        <f t="shared" si="16"/>
        <v>0.2</v>
      </c>
      <c r="K40" s="1091" t="s">
        <v>88</v>
      </c>
      <c r="L40" s="111"/>
      <c r="M40" s="111"/>
      <c r="N40" s="1117">
        <v>-23</v>
      </c>
      <c r="O40" s="1102">
        <v>0</v>
      </c>
      <c r="P40" s="1102">
        <v>25</v>
      </c>
      <c r="Q40" s="1118">
        <v>2</v>
      </c>
    </row>
    <row r="41" spans="2:17">
      <c r="B41" s="112" t="s">
        <v>53</v>
      </c>
      <c r="C41" s="123"/>
      <c r="D41" s="114"/>
      <c r="E41" s="1060">
        <f t="shared" si="13"/>
        <v>187</v>
      </c>
      <c r="F41" s="1061">
        <f t="shared" si="14"/>
        <v>0.4</v>
      </c>
      <c r="G41" s="1061">
        <f t="shared" si="15"/>
        <v>-88.5</v>
      </c>
      <c r="H41" s="1062">
        <f t="shared" si="16"/>
        <v>98.9</v>
      </c>
      <c r="K41" s="398" t="s">
        <v>89</v>
      </c>
      <c r="L41" s="113"/>
      <c r="M41" s="114"/>
      <c r="N41" s="1117">
        <v>1870</v>
      </c>
      <c r="O41" s="1102">
        <v>4</v>
      </c>
      <c r="P41" s="1102">
        <v>-885</v>
      </c>
      <c r="Q41" s="1118">
        <v>989</v>
      </c>
    </row>
    <row r="42" spans="2:17">
      <c r="B42" s="110" t="s">
        <v>54</v>
      </c>
      <c r="C42" s="121"/>
      <c r="D42" s="122"/>
      <c r="E42" s="1064">
        <f t="shared" si="13"/>
        <v>-2E-3</v>
      </c>
      <c r="F42" s="1061">
        <f t="shared" si="14"/>
        <v>0</v>
      </c>
      <c r="G42" s="1061">
        <f t="shared" si="15"/>
        <v>0</v>
      </c>
      <c r="H42" s="1062">
        <f t="shared" si="16"/>
        <v>-2E-3</v>
      </c>
      <c r="K42" s="1089" t="s">
        <v>90</v>
      </c>
      <c r="L42" s="120"/>
      <c r="M42" s="120"/>
      <c r="N42" s="1117">
        <v>-0.02</v>
      </c>
      <c r="O42" s="1102">
        <v>0</v>
      </c>
      <c r="P42" s="1102">
        <v>0</v>
      </c>
      <c r="Q42" s="1118">
        <v>-0.02</v>
      </c>
    </row>
    <row r="43" spans="2:17">
      <c r="B43" s="110" t="s">
        <v>56</v>
      </c>
      <c r="C43" s="121"/>
      <c r="D43" s="122"/>
      <c r="E43" s="1060">
        <f t="shared" si="13"/>
        <v>1.6</v>
      </c>
      <c r="F43" s="1061">
        <f t="shared" si="14"/>
        <v>0</v>
      </c>
      <c r="G43" s="1061">
        <f t="shared" si="15"/>
        <v>0</v>
      </c>
      <c r="H43" s="1062">
        <f t="shared" si="16"/>
        <v>1.6</v>
      </c>
      <c r="K43" s="1090" t="s">
        <v>91</v>
      </c>
      <c r="L43" s="111"/>
      <c r="M43" s="122"/>
      <c r="N43" s="1117">
        <v>16</v>
      </c>
      <c r="O43" s="1102">
        <v>0</v>
      </c>
      <c r="P43" s="1102">
        <v>0</v>
      </c>
      <c r="Q43" s="1118">
        <v>16</v>
      </c>
    </row>
    <row r="44" spans="2:17">
      <c r="B44" s="110" t="s">
        <v>57</v>
      </c>
      <c r="C44" s="121"/>
      <c r="D44" s="122"/>
      <c r="E44" s="1060">
        <f t="shared" si="13"/>
        <v>-2.4</v>
      </c>
      <c r="F44" s="1061">
        <f t="shared" si="14"/>
        <v>0</v>
      </c>
      <c r="G44" s="1061">
        <f t="shared" si="15"/>
        <v>0</v>
      </c>
      <c r="H44" s="1062">
        <f t="shared" si="16"/>
        <v>-2.4</v>
      </c>
      <c r="K44" s="1091" t="s">
        <v>92</v>
      </c>
      <c r="L44" s="111"/>
      <c r="M44" s="111"/>
      <c r="N44" s="1117">
        <v>-24</v>
      </c>
      <c r="O44" s="1102">
        <v>0</v>
      </c>
      <c r="P44" s="1102">
        <v>0</v>
      </c>
      <c r="Q44" s="1118">
        <v>-24</v>
      </c>
    </row>
    <row r="45" spans="2:17">
      <c r="B45" s="124" t="s">
        <v>58</v>
      </c>
      <c r="C45" s="125"/>
      <c r="D45" s="126"/>
      <c r="E45" s="1060">
        <f t="shared" si="13"/>
        <v>186.2</v>
      </c>
      <c r="F45" s="1061">
        <f t="shared" si="14"/>
        <v>0.4</v>
      </c>
      <c r="G45" s="1061">
        <f t="shared" si="15"/>
        <v>-88.5</v>
      </c>
      <c r="H45" s="1062">
        <f t="shared" si="16"/>
        <v>98.1</v>
      </c>
      <c r="K45" s="396" t="s">
        <v>93</v>
      </c>
      <c r="L45" s="125"/>
      <c r="M45" s="126"/>
      <c r="N45" s="1117">
        <v>1862</v>
      </c>
      <c r="O45" s="1102">
        <v>4</v>
      </c>
      <c r="P45" s="1102">
        <v>-885</v>
      </c>
      <c r="Q45" s="1118">
        <v>981</v>
      </c>
    </row>
    <row r="46" spans="2:17">
      <c r="B46" s="110" t="s">
        <v>59</v>
      </c>
      <c r="C46" s="111"/>
      <c r="D46" s="111"/>
      <c r="E46" s="1060">
        <f t="shared" si="13"/>
        <v>-54.4</v>
      </c>
      <c r="F46" s="1061">
        <f t="shared" si="14"/>
        <v>-0.1</v>
      </c>
      <c r="G46" s="1065">
        <f t="shared" si="15"/>
        <v>27</v>
      </c>
      <c r="H46" s="1062">
        <f t="shared" si="16"/>
        <v>-27.5</v>
      </c>
      <c r="K46" s="402" t="s">
        <v>94</v>
      </c>
      <c r="L46" s="111"/>
      <c r="M46" s="111"/>
      <c r="N46" s="1117">
        <v>-544</v>
      </c>
      <c r="O46" s="1102">
        <v>-1</v>
      </c>
      <c r="P46" s="1102">
        <v>270</v>
      </c>
      <c r="Q46" s="1118">
        <v>-275</v>
      </c>
    </row>
    <row r="47" spans="2:17">
      <c r="B47" s="128" t="s">
        <v>60</v>
      </c>
      <c r="C47" s="129"/>
      <c r="D47" s="130"/>
      <c r="E47" s="1066">
        <f t="shared" si="13"/>
        <v>131.80000000000001</v>
      </c>
      <c r="F47" s="1067">
        <f t="shared" si="14"/>
        <v>0.3</v>
      </c>
      <c r="G47" s="1067">
        <f t="shared" si="15"/>
        <v>-61.5</v>
      </c>
      <c r="H47" s="1068">
        <f t="shared" si="16"/>
        <v>70.599999999999994</v>
      </c>
      <c r="K47" s="1092" t="s">
        <v>95</v>
      </c>
      <c r="L47" s="129"/>
      <c r="M47" s="130"/>
      <c r="N47" s="1121">
        <v>1318</v>
      </c>
      <c r="O47" s="1105">
        <v>3</v>
      </c>
      <c r="P47" s="1105">
        <v>-615</v>
      </c>
      <c r="Q47" s="1122">
        <v>706</v>
      </c>
    </row>
    <row r="48" spans="2:17">
      <c r="B48" s="134"/>
      <c r="C48" s="85"/>
      <c r="D48" s="88"/>
      <c r="E48" s="135"/>
      <c r="F48" s="136"/>
      <c r="G48" s="136"/>
      <c r="H48" s="137"/>
      <c r="K48" s="1093"/>
      <c r="L48" s="85"/>
      <c r="M48" s="88"/>
      <c r="N48" s="1123"/>
      <c r="O48" s="1108"/>
      <c r="P48" s="1108"/>
      <c r="Q48" s="1124"/>
    </row>
    <row r="49" spans="2:17">
      <c r="B49" s="138" t="s">
        <v>61</v>
      </c>
      <c r="C49" s="139"/>
      <c r="D49" s="140"/>
      <c r="E49" s="1057">
        <f t="shared" ref="E49:E51" si="17">IF(N49="","",N49/10)</f>
        <v>131.80000000000001</v>
      </c>
      <c r="F49" s="1058">
        <f t="shared" ref="F49:F51" si="18">IF(O49="","",O49/10)</f>
        <v>0.3</v>
      </c>
      <c r="G49" s="1058">
        <f t="shared" ref="G49:G51" si="19">IF(P49="","",P49/10)</f>
        <v>-61.5</v>
      </c>
      <c r="H49" s="1069">
        <f t="shared" ref="H49:H51" si="20">IF(Q49="","",Q49/10)</f>
        <v>70.599999999999994</v>
      </c>
      <c r="K49" s="371" t="s">
        <v>95</v>
      </c>
      <c r="L49" s="1094"/>
      <c r="M49" s="140"/>
      <c r="N49" s="1115">
        <v>1318</v>
      </c>
      <c r="O49" s="1099">
        <v>3</v>
      </c>
      <c r="P49" s="1099">
        <v>-615</v>
      </c>
      <c r="Q49" s="1125">
        <v>706</v>
      </c>
    </row>
    <row r="50" spans="2:17">
      <c r="B50" s="144"/>
      <c r="C50" s="119" t="s">
        <v>62</v>
      </c>
      <c r="D50" s="145"/>
      <c r="E50" s="1060">
        <f t="shared" si="17"/>
        <v>131.80000000000001</v>
      </c>
      <c r="F50" s="1061">
        <f t="shared" si="18"/>
        <v>0.3</v>
      </c>
      <c r="G50" s="1061">
        <f t="shared" si="19"/>
        <v>-61.5</v>
      </c>
      <c r="H50" s="1070">
        <f t="shared" si="20"/>
        <v>70.599999999999994</v>
      </c>
      <c r="K50" s="376"/>
      <c r="L50" s="120" t="s">
        <v>96</v>
      </c>
      <c r="M50" s="145"/>
      <c r="N50" s="1117">
        <v>1318</v>
      </c>
      <c r="O50" s="1102">
        <v>3</v>
      </c>
      <c r="P50" s="1102">
        <v>-615</v>
      </c>
      <c r="Q50" s="1126">
        <v>706</v>
      </c>
    </row>
    <row r="51" spans="2:17" ht="14.25" thickBot="1">
      <c r="B51" s="147"/>
      <c r="C51" s="148" t="s">
        <v>63</v>
      </c>
      <c r="D51" s="149"/>
      <c r="E51" s="1071">
        <f t="shared" si="17"/>
        <v>0</v>
      </c>
      <c r="F51" s="1072">
        <f t="shared" si="18"/>
        <v>0</v>
      </c>
      <c r="G51" s="1072">
        <f t="shared" si="19"/>
        <v>0</v>
      </c>
      <c r="H51" s="1073">
        <f t="shared" si="20"/>
        <v>0</v>
      </c>
      <c r="K51" s="425"/>
      <c r="L51" s="426" t="s">
        <v>97</v>
      </c>
      <c r="M51" s="149"/>
      <c r="N51" s="1121">
        <v>0</v>
      </c>
      <c r="O51" s="1105">
        <v>0</v>
      </c>
      <c r="P51" s="1105">
        <v>0</v>
      </c>
      <c r="Q51" s="1127">
        <v>0</v>
      </c>
    </row>
  </sheetData>
  <mergeCells count="4">
    <mergeCell ref="B4:D6"/>
    <mergeCell ref="B30:D32"/>
    <mergeCell ref="K4:M6"/>
    <mergeCell ref="K30:M32"/>
  </mergeCells>
  <phoneticPr fontId="6"/>
  <pageMargins left="0.7" right="0.7" top="0.75" bottom="0.75" header="0.3" footer="0.3"/>
  <customProperties>
    <customPr name="_pios_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6"/>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 style="155" customWidth="1"/>
    <col min="12" max="12" width="9.625" style="155" customWidth="1"/>
    <col min="13" max="13" width="6" style="155" customWidth="1"/>
    <col min="14" max="14" width="9.625" style="155" customWidth="1"/>
    <col min="15" max="15" width="6" style="155" customWidth="1"/>
    <col min="16" max="16" width="9.625" style="155" customWidth="1"/>
    <col min="17" max="17" width="7.875" style="155" customWidth="1"/>
    <col min="18" max="16384" width="9" style="155"/>
  </cols>
  <sheetData>
    <row r="1" spans="1:22">
      <c r="N1" s="158"/>
      <c r="O1" s="158"/>
    </row>
    <row r="2" spans="1:22" ht="14.25">
      <c r="A2" s="13" t="s">
        <v>103</v>
      </c>
    </row>
    <row r="3" spans="1:22" s="159" customFormat="1" ht="13.5" thickBot="1">
      <c r="D3" s="159">
        <v>3</v>
      </c>
      <c r="E3" s="159">
        <v>4</v>
      </c>
      <c r="F3" s="159">
        <v>5</v>
      </c>
      <c r="G3" s="159">
        <v>6</v>
      </c>
      <c r="O3" s="158" t="s">
        <v>38</v>
      </c>
    </row>
    <row r="4" spans="1:22" s="160" customFormat="1">
      <c r="A4" s="1921"/>
      <c r="B4" s="1922"/>
      <c r="C4" s="1923"/>
      <c r="D4" s="1930" t="s">
        <v>31</v>
      </c>
      <c r="E4" s="1931"/>
      <c r="F4" s="1931"/>
      <c r="G4" s="1931"/>
      <c r="H4" s="1932" t="s">
        <v>31</v>
      </c>
      <c r="I4" s="1933"/>
      <c r="J4" s="1933"/>
      <c r="K4" s="1933"/>
      <c r="L4" s="1933"/>
      <c r="M4" s="1933"/>
      <c r="N4" s="1933"/>
      <c r="O4" s="1934"/>
    </row>
    <row r="5" spans="1:22" s="160" customFormat="1">
      <c r="A5" s="1924"/>
      <c r="B5" s="1925"/>
      <c r="C5" s="1926"/>
      <c r="D5" s="1935">
        <v>2022</v>
      </c>
      <c r="E5" s="1936"/>
      <c r="F5" s="1936"/>
      <c r="G5" s="1936"/>
      <c r="H5" s="1937">
        <v>2023</v>
      </c>
      <c r="I5" s="1936"/>
      <c r="J5" s="1936"/>
      <c r="K5" s="1936"/>
      <c r="L5" s="1936"/>
      <c r="M5" s="1936"/>
      <c r="N5" s="1936"/>
      <c r="O5" s="1938"/>
    </row>
    <row r="6" spans="1:22" s="160" customFormat="1" ht="13.15" customHeight="1">
      <c r="A6" s="1924"/>
      <c r="B6" s="1925"/>
      <c r="C6" s="1926"/>
      <c r="D6" s="161" t="s">
        <v>25</v>
      </c>
      <c r="E6" s="162" t="s">
        <v>104</v>
      </c>
      <c r="F6" s="162" t="s">
        <v>15</v>
      </c>
      <c r="G6" s="163" t="s">
        <v>16</v>
      </c>
      <c r="H6" s="164" t="s">
        <v>25</v>
      </c>
      <c r="I6" s="1939" t="s">
        <v>105</v>
      </c>
      <c r="J6" s="162" t="s">
        <v>104</v>
      </c>
      <c r="K6" s="1939" t="s">
        <v>105</v>
      </c>
      <c r="L6" s="162" t="s">
        <v>15</v>
      </c>
      <c r="M6" s="1939" t="s">
        <v>105</v>
      </c>
      <c r="N6" s="162" t="s">
        <v>16</v>
      </c>
      <c r="O6" s="1941" t="s">
        <v>105</v>
      </c>
    </row>
    <row r="7" spans="1:22" s="160" customFormat="1">
      <c r="A7" s="1927"/>
      <c r="B7" s="1928"/>
      <c r="C7" s="1929"/>
      <c r="D7" s="165" t="s">
        <v>8</v>
      </c>
      <c r="E7" s="166" t="s">
        <v>8</v>
      </c>
      <c r="F7" s="166" t="s">
        <v>8</v>
      </c>
      <c r="G7" s="167" t="s">
        <v>8</v>
      </c>
      <c r="H7" s="168" t="s">
        <v>8</v>
      </c>
      <c r="I7" s="1940"/>
      <c r="J7" s="166" t="s">
        <v>8</v>
      </c>
      <c r="K7" s="1940"/>
      <c r="L7" s="166" t="s">
        <v>8</v>
      </c>
      <c r="M7" s="1940"/>
      <c r="N7" s="166" t="s">
        <v>8</v>
      </c>
      <c r="O7" s="1942"/>
    </row>
    <row r="8" spans="1:22" ht="15" customHeight="1">
      <c r="A8" s="169" t="s">
        <v>44</v>
      </c>
      <c r="B8" s="170"/>
      <c r="C8" s="171"/>
      <c r="D8" s="283">
        <v>360.3</v>
      </c>
      <c r="E8" s="284">
        <v>235.6</v>
      </c>
      <c r="F8" s="284">
        <v>225.3</v>
      </c>
      <c r="G8" s="285">
        <v>438.5</v>
      </c>
      <c r="H8" s="172">
        <v>312.2</v>
      </c>
      <c r="I8" s="173">
        <v>-13.3</v>
      </c>
      <c r="J8" s="174">
        <v>267.39999999999998</v>
      </c>
      <c r="K8" s="173">
        <v>13.5</v>
      </c>
      <c r="L8" s="174">
        <v>257.89999999999998</v>
      </c>
      <c r="M8" s="173">
        <v>14.5</v>
      </c>
      <c r="N8" s="174">
        <v>273.8</v>
      </c>
      <c r="O8" s="287">
        <v>-37.6</v>
      </c>
      <c r="P8" s="175"/>
      <c r="Q8" s="1130"/>
      <c r="R8" s="1130"/>
      <c r="S8" s="1130"/>
      <c r="T8" s="1130"/>
      <c r="U8" s="175"/>
      <c r="V8" s="175"/>
    </row>
    <row r="9" spans="1:22" ht="15" customHeight="1">
      <c r="A9" s="169"/>
      <c r="B9" s="176" t="s">
        <v>46</v>
      </c>
      <c r="C9" s="177"/>
      <c r="D9" s="289">
        <v>242.7</v>
      </c>
      <c r="E9" s="290">
        <v>210.1</v>
      </c>
      <c r="F9" s="290">
        <v>191.9</v>
      </c>
      <c r="G9" s="291">
        <v>394.6</v>
      </c>
      <c r="H9" s="178">
        <v>291.5</v>
      </c>
      <c r="I9" s="179">
        <v>20.100000000000001</v>
      </c>
      <c r="J9" s="180">
        <v>231.5</v>
      </c>
      <c r="K9" s="179">
        <v>10.199999999999999</v>
      </c>
      <c r="L9" s="180">
        <v>219</v>
      </c>
      <c r="M9" s="179">
        <v>14.1</v>
      </c>
      <c r="N9" s="180">
        <v>232.4</v>
      </c>
      <c r="O9" s="294">
        <v>-41.1</v>
      </c>
      <c r="P9" s="175"/>
      <c r="Q9" s="1130"/>
      <c r="R9" s="1130"/>
      <c r="S9" s="1130"/>
      <c r="T9" s="1130"/>
      <c r="U9" s="175"/>
      <c r="V9" s="175"/>
    </row>
    <row r="10" spans="1:22" ht="15" customHeight="1">
      <c r="A10" s="169"/>
      <c r="B10" s="183"/>
      <c r="C10" s="184" t="s">
        <v>106</v>
      </c>
      <c r="D10" s="295">
        <v>161.69999999999999</v>
      </c>
      <c r="E10" s="296">
        <v>112.1</v>
      </c>
      <c r="F10" s="296">
        <v>113.7</v>
      </c>
      <c r="G10" s="297">
        <v>267.10000000000002</v>
      </c>
      <c r="H10" s="186">
        <v>192.7</v>
      </c>
      <c r="I10" s="187">
        <v>19.2</v>
      </c>
      <c r="J10" s="188">
        <v>120.9</v>
      </c>
      <c r="K10" s="187">
        <v>7.9</v>
      </c>
      <c r="L10" s="188">
        <v>115.6</v>
      </c>
      <c r="M10" s="187">
        <v>1.7</v>
      </c>
      <c r="N10" s="188">
        <v>128.80000000000001</v>
      </c>
      <c r="O10" s="301">
        <v>-51.8</v>
      </c>
      <c r="P10" s="175"/>
      <c r="Q10" s="1130"/>
      <c r="R10" s="1130"/>
      <c r="S10" s="1130"/>
      <c r="T10" s="1130"/>
      <c r="U10" s="175"/>
      <c r="V10" s="175"/>
    </row>
    <row r="11" spans="1:22" ht="15" customHeight="1">
      <c r="A11" s="169"/>
      <c r="B11" s="183"/>
      <c r="C11" s="184" t="s">
        <v>107</v>
      </c>
      <c r="D11" s="295">
        <v>81</v>
      </c>
      <c r="E11" s="296">
        <v>98</v>
      </c>
      <c r="F11" s="296">
        <v>78.099999999999994</v>
      </c>
      <c r="G11" s="297">
        <v>127.5</v>
      </c>
      <c r="H11" s="186">
        <v>98.8</v>
      </c>
      <c r="I11" s="187">
        <v>22</v>
      </c>
      <c r="J11" s="188">
        <v>110.6</v>
      </c>
      <c r="K11" s="187">
        <v>12.9</v>
      </c>
      <c r="L11" s="188">
        <v>103.4</v>
      </c>
      <c r="M11" s="187">
        <v>32.4</v>
      </c>
      <c r="N11" s="188">
        <v>103.6</v>
      </c>
      <c r="O11" s="301">
        <v>-18.7</v>
      </c>
      <c r="P11" s="175"/>
      <c r="Q11" s="1130"/>
      <c r="R11" s="1130"/>
      <c r="S11" s="1130"/>
      <c r="T11" s="1130"/>
      <c r="U11" s="175"/>
      <c r="V11" s="175"/>
    </row>
    <row r="12" spans="1:22" ht="15" customHeight="1">
      <c r="A12" s="169"/>
      <c r="B12" s="183" t="s">
        <v>47</v>
      </c>
      <c r="C12" s="177"/>
      <c r="D12" s="289">
        <v>117.6</v>
      </c>
      <c r="E12" s="290">
        <v>25.5</v>
      </c>
      <c r="F12" s="290">
        <v>33.4</v>
      </c>
      <c r="G12" s="291">
        <v>43.9</v>
      </c>
      <c r="H12" s="178">
        <v>20.7</v>
      </c>
      <c r="I12" s="179">
        <v>-82.4</v>
      </c>
      <c r="J12" s="180">
        <v>35.9</v>
      </c>
      <c r="K12" s="179">
        <v>40.799999999999997</v>
      </c>
      <c r="L12" s="180">
        <v>38.9</v>
      </c>
      <c r="M12" s="179">
        <v>16.5</v>
      </c>
      <c r="N12" s="180">
        <v>41.4</v>
      </c>
      <c r="O12" s="294">
        <v>-5.7</v>
      </c>
      <c r="P12" s="175"/>
      <c r="Q12" s="1130"/>
      <c r="R12" s="1130"/>
      <c r="S12" s="1130"/>
      <c r="T12" s="1130"/>
      <c r="U12" s="175"/>
      <c r="V12" s="175"/>
    </row>
    <row r="13" spans="1:22" ht="15" customHeight="1">
      <c r="A13" s="169"/>
      <c r="B13" s="190"/>
      <c r="C13" s="1137" t="s">
        <v>108</v>
      </c>
      <c r="D13" s="295">
        <v>25.2</v>
      </c>
      <c r="E13" s="296">
        <v>25.2</v>
      </c>
      <c r="F13" s="296">
        <v>30.3</v>
      </c>
      <c r="G13" s="297">
        <v>42.5</v>
      </c>
      <c r="H13" s="186">
        <v>20.7</v>
      </c>
      <c r="I13" s="192">
        <v>-17.899999999999999</v>
      </c>
      <c r="J13" s="188">
        <v>28.6</v>
      </c>
      <c r="K13" s="192">
        <v>13.5</v>
      </c>
      <c r="L13" s="188">
        <v>38.4</v>
      </c>
      <c r="M13" s="192">
        <v>26.7</v>
      </c>
      <c r="N13" s="188">
        <v>39.799999999999997</v>
      </c>
      <c r="O13" s="301">
        <v>-6.4</v>
      </c>
      <c r="P13" s="175"/>
      <c r="Q13" s="1130"/>
      <c r="R13" s="1130"/>
      <c r="S13" s="1130"/>
      <c r="T13" s="1130"/>
      <c r="U13" s="175"/>
      <c r="V13" s="175"/>
    </row>
    <row r="14" spans="1:22" ht="15" customHeight="1">
      <c r="A14" s="169"/>
      <c r="B14" s="190"/>
      <c r="C14" s="1137" t="s">
        <v>109</v>
      </c>
      <c r="D14" s="295">
        <v>0.5</v>
      </c>
      <c r="E14" s="296">
        <v>0.3</v>
      </c>
      <c r="F14" s="296">
        <v>3.1</v>
      </c>
      <c r="G14" s="297">
        <v>1.4</v>
      </c>
      <c r="H14" s="335">
        <v>0</v>
      </c>
      <c r="I14" s="192" t="s">
        <v>45</v>
      </c>
      <c r="J14" s="188">
        <v>7.3</v>
      </c>
      <c r="K14" s="192" t="s">
        <v>110</v>
      </c>
      <c r="L14" s="188">
        <v>0.5</v>
      </c>
      <c r="M14" s="192">
        <v>-83.9</v>
      </c>
      <c r="N14" s="188">
        <v>1.6</v>
      </c>
      <c r="O14" s="301">
        <v>14.3</v>
      </c>
      <c r="P14" s="175"/>
      <c r="Q14" s="1130"/>
      <c r="R14" s="1130"/>
      <c r="S14" s="1130"/>
      <c r="T14" s="1130"/>
      <c r="U14" s="175"/>
      <c r="V14" s="175"/>
    </row>
    <row r="15" spans="1:22" ht="15" customHeight="1">
      <c r="A15" s="169"/>
      <c r="B15" s="183"/>
      <c r="C15" s="1137" t="s">
        <v>111</v>
      </c>
      <c r="D15" s="295">
        <v>91.9</v>
      </c>
      <c r="E15" s="1791" t="s">
        <v>45</v>
      </c>
      <c r="F15" s="1791" t="s">
        <v>45</v>
      </c>
      <c r="G15" s="1867" t="s">
        <v>45</v>
      </c>
      <c r="H15" s="1868" t="s">
        <v>45</v>
      </c>
      <c r="I15" s="1869" t="s">
        <v>45</v>
      </c>
      <c r="J15" s="1791" t="s">
        <v>45</v>
      </c>
      <c r="K15" s="1869" t="s">
        <v>45</v>
      </c>
      <c r="L15" s="1791" t="s">
        <v>45</v>
      </c>
      <c r="M15" s="1869" t="s">
        <v>45</v>
      </c>
      <c r="N15" s="1791" t="s">
        <v>45</v>
      </c>
      <c r="O15" s="1870" t="s">
        <v>45</v>
      </c>
      <c r="P15" s="175"/>
      <c r="Q15" s="1130"/>
      <c r="R15" s="1130"/>
      <c r="S15" s="1130"/>
      <c r="T15" s="1130"/>
      <c r="U15" s="175"/>
      <c r="V15" s="175"/>
    </row>
    <row r="16" spans="1:22" ht="15" customHeight="1">
      <c r="A16" s="1379" t="s">
        <v>48</v>
      </c>
      <c r="B16" s="194"/>
      <c r="C16" s="1138"/>
      <c r="D16" s="289">
        <v>-114.4</v>
      </c>
      <c r="E16" s="290">
        <v>-79.8</v>
      </c>
      <c r="F16" s="290">
        <v>-69.099999999999994</v>
      </c>
      <c r="G16" s="291">
        <v>-212.9</v>
      </c>
      <c r="H16" s="178">
        <v>-151.30000000000001</v>
      </c>
      <c r="I16" s="179">
        <v>32.299999999999997</v>
      </c>
      <c r="J16" s="180">
        <v>-91.7</v>
      </c>
      <c r="K16" s="179">
        <v>14.9</v>
      </c>
      <c r="L16" s="180">
        <v>-78.3</v>
      </c>
      <c r="M16" s="179">
        <v>13.3</v>
      </c>
      <c r="N16" s="180">
        <v>-92.1</v>
      </c>
      <c r="O16" s="294">
        <v>-56.7</v>
      </c>
      <c r="P16" s="175"/>
      <c r="Q16" s="1130"/>
      <c r="R16" s="1130"/>
      <c r="S16" s="1130"/>
      <c r="T16" s="1130"/>
      <c r="U16" s="175"/>
      <c r="V16" s="175"/>
    </row>
    <row r="17" spans="1:22" s="154" customFormat="1" ht="15" customHeight="1">
      <c r="A17" s="1380"/>
      <c r="B17" s="199"/>
      <c r="C17" s="1139" t="s">
        <v>112</v>
      </c>
      <c r="D17" s="201">
        <v>47.1</v>
      </c>
      <c r="E17" s="202">
        <v>38</v>
      </c>
      <c r="F17" s="202">
        <v>36</v>
      </c>
      <c r="G17" s="203">
        <v>54</v>
      </c>
      <c r="H17" s="204">
        <v>51.9</v>
      </c>
      <c r="I17" s="181" t="s">
        <v>45</v>
      </c>
      <c r="J17" s="205">
        <v>39.6</v>
      </c>
      <c r="K17" s="179" t="s">
        <v>45</v>
      </c>
      <c r="L17" s="205">
        <v>35.799999999999997</v>
      </c>
      <c r="M17" s="179" t="s">
        <v>45</v>
      </c>
      <c r="N17" s="205">
        <v>39.6</v>
      </c>
      <c r="O17" s="294" t="s">
        <v>45</v>
      </c>
      <c r="P17" s="175"/>
      <c r="Q17" s="1130"/>
      <c r="R17" s="1130"/>
      <c r="S17" s="1130"/>
      <c r="T17" s="1130"/>
      <c r="U17" s="175"/>
      <c r="V17" s="175"/>
    </row>
    <row r="18" spans="1:22" ht="15" customHeight="1">
      <c r="A18" s="236" t="s">
        <v>49</v>
      </c>
      <c r="B18" s="207"/>
      <c r="C18" s="1140"/>
      <c r="D18" s="305">
        <v>245.9</v>
      </c>
      <c r="E18" s="306">
        <v>155.80000000000001</v>
      </c>
      <c r="F18" s="306">
        <v>156.19999999999999</v>
      </c>
      <c r="G18" s="307">
        <v>225.6</v>
      </c>
      <c r="H18" s="211">
        <v>160.9</v>
      </c>
      <c r="I18" s="212">
        <v>-34.6</v>
      </c>
      <c r="J18" s="213">
        <v>175.8</v>
      </c>
      <c r="K18" s="212">
        <v>12.8</v>
      </c>
      <c r="L18" s="213">
        <v>179.6</v>
      </c>
      <c r="M18" s="212">
        <v>15</v>
      </c>
      <c r="N18" s="213">
        <v>181.8</v>
      </c>
      <c r="O18" s="310">
        <v>-19.399999999999999</v>
      </c>
      <c r="P18" s="175"/>
      <c r="Q18" s="1130"/>
      <c r="R18" s="1130"/>
      <c r="S18" s="1130"/>
      <c r="T18" s="1130"/>
      <c r="U18" s="175"/>
      <c r="V18" s="175"/>
    </row>
    <row r="19" spans="1:22" s="154" customFormat="1" ht="15" customHeight="1">
      <c r="A19" s="1381"/>
      <c r="B19" s="217"/>
      <c r="C19" s="1141" t="s">
        <v>113</v>
      </c>
      <c r="D19" s="219">
        <v>68.2</v>
      </c>
      <c r="E19" s="220">
        <v>66.099999999999994</v>
      </c>
      <c r="F19" s="220">
        <v>69.3</v>
      </c>
      <c r="G19" s="221">
        <v>51.4</v>
      </c>
      <c r="H19" s="222">
        <v>51.5</v>
      </c>
      <c r="I19" s="214" t="s">
        <v>45</v>
      </c>
      <c r="J19" s="223">
        <v>65.7</v>
      </c>
      <c r="K19" s="212" t="s">
        <v>45</v>
      </c>
      <c r="L19" s="223">
        <v>69.599999999999994</v>
      </c>
      <c r="M19" s="212" t="s">
        <v>45</v>
      </c>
      <c r="N19" s="223">
        <v>66.400000000000006</v>
      </c>
      <c r="O19" s="310" t="s">
        <v>45</v>
      </c>
      <c r="P19" s="175"/>
      <c r="Q19" s="1130"/>
      <c r="R19" s="1130"/>
      <c r="S19" s="1130"/>
      <c r="T19" s="1130"/>
      <c r="U19" s="175"/>
      <c r="V19" s="175"/>
    </row>
    <row r="20" spans="1:22" ht="15" customHeight="1">
      <c r="A20" s="1136" t="s">
        <v>114</v>
      </c>
      <c r="B20" s="1371"/>
      <c r="C20" s="1768"/>
      <c r="D20" s="295">
        <v>-33.9</v>
      </c>
      <c r="E20" s="296">
        <v>-33.799999999999997</v>
      </c>
      <c r="F20" s="296">
        <v>-36.700000000000003</v>
      </c>
      <c r="G20" s="297">
        <v>-45.2</v>
      </c>
      <c r="H20" s="186">
        <v>-42.9</v>
      </c>
      <c r="I20" s="187">
        <v>26.5</v>
      </c>
      <c r="J20" s="188">
        <v>-44.6</v>
      </c>
      <c r="K20" s="187">
        <v>32</v>
      </c>
      <c r="L20" s="188">
        <v>-45.6</v>
      </c>
      <c r="M20" s="187">
        <v>24.3</v>
      </c>
      <c r="N20" s="188">
        <v>-41.9</v>
      </c>
      <c r="O20" s="301">
        <v>-7.3</v>
      </c>
      <c r="P20" s="175"/>
      <c r="Q20" s="1130"/>
      <c r="R20" s="1130"/>
      <c r="S20" s="1130"/>
      <c r="T20" s="1130"/>
      <c r="U20" s="175"/>
      <c r="V20" s="175"/>
    </row>
    <row r="21" spans="1:22" s="154" customFormat="1" ht="15" customHeight="1">
      <c r="A21" s="1766"/>
      <c r="B21" s="1756"/>
      <c r="C21" s="1759" t="s">
        <v>113</v>
      </c>
      <c r="D21" s="228">
        <v>9.4</v>
      </c>
      <c r="E21" s="229">
        <v>14.3</v>
      </c>
      <c r="F21" s="229">
        <v>16.3</v>
      </c>
      <c r="G21" s="230">
        <v>10.3</v>
      </c>
      <c r="H21" s="231">
        <v>13.7</v>
      </c>
      <c r="I21" s="189" t="s">
        <v>45</v>
      </c>
      <c r="J21" s="232">
        <v>16.7</v>
      </c>
      <c r="K21" s="187" t="s">
        <v>45</v>
      </c>
      <c r="L21" s="232">
        <v>17.7</v>
      </c>
      <c r="M21" s="187" t="s">
        <v>45</v>
      </c>
      <c r="N21" s="232">
        <v>15.3</v>
      </c>
      <c r="O21" s="301" t="s">
        <v>45</v>
      </c>
      <c r="P21" s="175"/>
      <c r="Q21" s="1130"/>
      <c r="R21" s="1130"/>
      <c r="S21" s="1130"/>
      <c r="T21" s="1130"/>
      <c r="U21" s="175"/>
      <c r="V21" s="175"/>
    </row>
    <row r="22" spans="1:22" ht="15" customHeight="1">
      <c r="A22" s="1767" t="s">
        <v>115</v>
      </c>
      <c r="B22" s="1762"/>
      <c r="C22" s="1727"/>
      <c r="D22" s="295">
        <v>-22.8</v>
      </c>
      <c r="E22" s="296">
        <v>-23.2</v>
      </c>
      <c r="F22" s="296">
        <v>-23.8</v>
      </c>
      <c r="G22" s="297">
        <v>-30.8</v>
      </c>
      <c r="H22" s="186">
        <v>-21</v>
      </c>
      <c r="I22" s="187">
        <v>-7.9</v>
      </c>
      <c r="J22" s="188">
        <v>-33.299999999999997</v>
      </c>
      <c r="K22" s="187">
        <v>43.5</v>
      </c>
      <c r="L22" s="188">
        <v>-27.5</v>
      </c>
      <c r="M22" s="187">
        <v>15.5</v>
      </c>
      <c r="N22" s="188">
        <v>-30.8</v>
      </c>
      <c r="O22" s="952">
        <v>0</v>
      </c>
      <c r="P22" s="175"/>
      <c r="Q22" s="1130"/>
      <c r="R22" s="1130"/>
      <c r="S22" s="1130"/>
      <c r="T22" s="1130"/>
      <c r="U22" s="175"/>
      <c r="V22" s="175"/>
    </row>
    <row r="23" spans="1:22" s="154" customFormat="1" ht="15" customHeight="1">
      <c r="A23" s="1766"/>
      <c r="B23" s="1769"/>
      <c r="C23" s="1770" t="s">
        <v>113</v>
      </c>
      <c r="D23" s="228">
        <v>6.3</v>
      </c>
      <c r="E23" s="229">
        <v>9.8000000000000007</v>
      </c>
      <c r="F23" s="229">
        <v>10.6</v>
      </c>
      <c r="G23" s="230">
        <v>7</v>
      </c>
      <c r="H23" s="231">
        <v>6.7</v>
      </c>
      <c r="I23" s="189" t="s">
        <v>45</v>
      </c>
      <c r="J23" s="232">
        <v>12.5</v>
      </c>
      <c r="K23" s="187" t="s">
        <v>45</v>
      </c>
      <c r="L23" s="232">
        <v>10.7</v>
      </c>
      <c r="M23" s="187" t="s">
        <v>45</v>
      </c>
      <c r="N23" s="232">
        <v>11.2</v>
      </c>
      <c r="O23" s="301" t="s">
        <v>45</v>
      </c>
      <c r="P23" s="175"/>
      <c r="Q23" s="1130"/>
      <c r="R23" s="1130"/>
      <c r="S23" s="1130"/>
      <c r="T23" s="1130"/>
      <c r="U23" s="175"/>
      <c r="V23" s="175"/>
    </row>
    <row r="24" spans="1:22" ht="15" customHeight="1">
      <c r="A24" s="1767" t="s">
        <v>116</v>
      </c>
      <c r="B24" s="1762"/>
      <c r="C24" s="1727"/>
      <c r="D24" s="295">
        <v>-2.2999999999999998</v>
      </c>
      <c r="E24" s="296">
        <v>1.1000000000000001</v>
      </c>
      <c r="F24" s="296">
        <v>1.2</v>
      </c>
      <c r="G24" s="297">
        <v>-0.1</v>
      </c>
      <c r="H24" s="186">
        <v>1.3</v>
      </c>
      <c r="I24" s="187" t="s">
        <v>45</v>
      </c>
      <c r="J24" s="188">
        <v>14.7</v>
      </c>
      <c r="K24" s="187" t="s">
        <v>117</v>
      </c>
      <c r="L24" s="188">
        <v>0.2</v>
      </c>
      <c r="M24" s="187">
        <v>-83.3</v>
      </c>
      <c r="N24" s="188">
        <v>12.4</v>
      </c>
      <c r="O24" s="301" t="s">
        <v>45</v>
      </c>
      <c r="P24" s="175"/>
      <c r="Q24" s="1130"/>
      <c r="R24" s="1130"/>
      <c r="S24" s="1130"/>
      <c r="T24" s="1130"/>
      <c r="U24" s="175"/>
      <c r="V24" s="175"/>
    </row>
    <row r="25" spans="1:22" ht="15" customHeight="1">
      <c r="A25" s="236" t="s">
        <v>53</v>
      </c>
      <c r="B25" s="207"/>
      <c r="C25" s="1140"/>
      <c r="D25" s="305">
        <v>187</v>
      </c>
      <c r="E25" s="306">
        <v>99.9</v>
      </c>
      <c r="F25" s="306">
        <v>96.9</v>
      </c>
      <c r="G25" s="307">
        <v>149.5</v>
      </c>
      <c r="H25" s="211">
        <v>98.3</v>
      </c>
      <c r="I25" s="212">
        <v>-47.4</v>
      </c>
      <c r="J25" s="213">
        <v>112.6</v>
      </c>
      <c r="K25" s="212">
        <v>12.7</v>
      </c>
      <c r="L25" s="213">
        <v>106.7</v>
      </c>
      <c r="M25" s="212">
        <v>10.1</v>
      </c>
      <c r="N25" s="213">
        <v>121.6</v>
      </c>
      <c r="O25" s="310">
        <v>-18.7</v>
      </c>
      <c r="P25" s="175"/>
      <c r="Q25" s="1130"/>
      <c r="R25" s="1130"/>
      <c r="S25" s="1130"/>
      <c r="T25" s="1130"/>
      <c r="U25" s="175"/>
      <c r="V25" s="175"/>
    </row>
    <row r="26" spans="1:22" s="154" customFormat="1" ht="15" customHeight="1">
      <c r="A26" s="1381"/>
      <c r="B26" s="217"/>
      <c r="C26" s="1141" t="s">
        <v>113</v>
      </c>
      <c r="D26" s="219">
        <v>51.9</v>
      </c>
      <c r="E26" s="220">
        <v>42.4</v>
      </c>
      <c r="F26" s="220">
        <v>43</v>
      </c>
      <c r="G26" s="221">
        <v>34.1</v>
      </c>
      <c r="H26" s="222">
        <v>31.5</v>
      </c>
      <c r="I26" s="214" t="s">
        <v>45</v>
      </c>
      <c r="J26" s="223">
        <v>42.1</v>
      </c>
      <c r="K26" s="214" t="s">
        <v>45</v>
      </c>
      <c r="L26" s="223">
        <v>41.4</v>
      </c>
      <c r="M26" s="212" t="s">
        <v>45</v>
      </c>
      <c r="N26" s="223">
        <v>44.4</v>
      </c>
      <c r="O26" s="310" t="s">
        <v>45</v>
      </c>
      <c r="P26" s="175"/>
      <c r="Q26" s="1130"/>
      <c r="R26" s="1130"/>
      <c r="S26" s="1130"/>
      <c r="T26" s="1130"/>
      <c r="U26" s="175"/>
      <c r="V26" s="175"/>
    </row>
    <row r="27" spans="1:22" ht="15" customHeight="1">
      <c r="A27" s="1136" t="s">
        <v>54</v>
      </c>
      <c r="B27" s="1371"/>
      <c r="C27" s="1768"/>
      <c r="D27" s="295" t="s">
        <v>55</v>
      </c>
      <c r="E27" s="296" t="s">
        <v>55</v>
      </c>
      <c r="F27" s="296" t="s">
        <v>55</v>
      </c>
      <c r="G27" s="297" t="s">
        <v>55</v>
      </c>
      <c r="H27" s="1833" t="s">
        <v>55</v>
      </c>
      <c r="I27" s="358">
        <v>0</v>
      </c>
      <c r="J27" s="185" t="s">
        <v>55</v>
      </c>
      <c r="K27" s="358">
        <v>0</v>
      </c>
      <c r="L27" s="185" t="s">
        <v>55</v>
      </c>
      <c r="M27" s="358">
        <v>0</v>
      </c>
      <c r="N27" s="185" t="s">
        <v>55</v>
      </c>
      <c r="O27" s="952">
        <v>0</v>
      </c>
      <c r="P27" s="883"/>
      <c r="Q27" s="1130"/>
      <c r="R27" s="1130"/>
      <c r="S27" s="1130"/>
      <c r="T27" s="1130"/>
      <c r="U27" s="175"/>
      <c r="V27" s="175"/>
    </row>
    <row r="28" spans="1:22" ht="15" customHeight="1">
      <c r="A28" s="239" t="s">
        <v>56</v>
      </c>
      <c r="B28" s="224"/>
      <c r="C28" s="240"/>
      <c r="D28" s="295">
        <v>1.6</v>
      </c>
      <c r="E28" s="296">
        <v>0.8</v>
      </c>
      <c r="F28" s="296">
        <v>-1.8</v>
      </c>
      <c r="G28" s="297">
        <v>-0.5</v>
      </c>
      <c r="H28" s="186">
        <v>1.4</v>
      </c>
      <c r="I28" s="187">
        <v>-12.5</v>
      </c>
      <c r="J28" s="188">
        <v>1.4</v>
      </c>
      <c r="K28" s="187">
        <v>75</v>
      </c>
      <c r="L28" s="188">
        <v>0.8</v>
      </c>
      <c r="M28" s="187" t="s">
        <v>45</v>
      </c>
      <c r="N28" s="188">
        <v>1.1000000000000001</v>
      </c>
      <c r="O28" s="301" t="s">
        <v>45</v>
      </c>
      <c r="P28" s="175"/>
      <c r="Q28" s="1130"/>
      <c r="R28" s="1130"/>
      <c r="S28" s="1130"/>
      <c r="T28" s="1130"/>
      <c r="U28" s="175"/>
      <c r="V28" s="175"/>
    </row>
    <row r="29" spans="1:22" ht="15" customHeight="1">
      <c r="A29" s="239" t="s">
        <v>57</v>
      </c>
      <c r="B29" s="224"/>
      <c r="C29" s="240"/>
      <c r="D29" s="225">
        <v>-2.4</v>
      </c>
      <c r="E29" s="226" t="s">
        <v>45</v>
      </c>
      <c r="F29" s="226" t="s">
        <v>45</v>
      </c>
      <c r="G29" s="227">
        <v>0.3</v>
      </c>
      <c r="H29" s="186" t="s">
        <v>45</v>
      </c>
      <c r="I29" s="187" t="s">
        <v>45</v>
      </c>
      <c r="J29" s="188" t="s">
        <v>45</v>
      </c>
      <c r="K29" s="187" t="s">
        <v>45</v>
      </c>
      <c r="L29" s="188" t="s">
        <v>45</v>
      </c>
      <c r="M29" s="187" t="s">
        <v>45</v>
      </c>
      <c r="N29" s="188" t="s">
        <v>45</v>
      </c>
      <c r="O29" s="952" t="s">
        <v>45</v>
      </c>
      <c r="P29" s="883"/>
      <c r="Q29" s="1130"/>
      <c r="R29" s="1130"/>
      <c r="S29" s="1130"/>
      <c r="T29" s="1130"/>
      <c r="U29" s="175"/>
      <c r="V29" s="175"/>
    </row>
    <row r="30" spans="1:22" ht="15" customHeight="1">
      <c r="A30" s="1773" t="s">
        <v>58</v>
      </c>
      <c r="B30" s="1772"/>
      <c r="C30" s="1771"/>
      <c r="D30" s="195">
        <v>186.2</v>
      </c>
      <c r="E30" s="196">
        <v>100.7</v>
      </c>
      <c r="F30" s="196">
        <v>95</v>
      </c>
      <c r="G30" s="197">
        <v>149.19999999999999</v>
      </c>
      <c r="H30" s="178">
        <v>99.7</v>
      </c>
      <c r="I30" s="179">
        <v>-46.5</v>
      </c>
      <c r="J30" s="180">
        <v>114</v>
      </c>
      <c r="K30" s="179">
        <v>13.2</v>
      </c>
      <c r="L30" s="180">
        <v>107.5</v>
      </c>
      <c r="M30" s="179">
        <v>13.2</v>
      </c>
      <c r="N30" s="180">
        <v>122.7</v>
      </c>
      <c r="O30" s="294">
        <v>-17.8</v>
      </c>
      <c r="P30" s="175"/>
      <c r="Q30" s="1130"/>
      <c r="R30" s="1130"/>
      <c r="S30" s="1130"/>
      <c r="T30" s="1130"/>
      <c r="U30" s="175"/>
      <c r="V30" s="175"/>
    </row>
    <row r="31" spans="1:22" s="154" customFormat="1" ht="15" customHeight="1">
      <c r="A31" s="1380"/>
      <c r="B31" s="199"/>
      <c r="C31" s="1139" t="s">
        <v>113</v>
      </c>
      <c r="D31" s="201">
        <v>51.7</v>
      </c>
      <c r="E31" s="202">
        <v>42.7</v>
      </c>
      <c r="F31" s="202">
        <v>42.2</v>
      </c>
      <c r="G31" s="203">
        <v>34</v>
      </c>
      <c r="H31" s="204">
        <v>31.9</v>
      </c>
      <c r="I31" s="181" t="s">
        <v>45</v>
      </c>
      <c r="J31" s="205">
        <v>42.6</v>
      </c>
      <c r="K31" s="179" t="s">
        <v>45</v>
      </c>
      <c r="L31" s="205">
        <v>41.7</v>
      </c>
      <c r="M31" s="179" t="s">
        <v>45</v>
      </c>
      <c r="N31" s="205">
        <v>44.8</v>
      </c>
      <c r="O31" s="294" t="s">
        <v>45</v>
      </c>
      <c r="P31" s="175"/>
      <c r="Q31" s="1130"/>
      <c r="R31" s="1130"/>
      <c r="S31" s="1130"/>
      <c r="T31" s="1130"/>
      <c r="U31" s="175"/>
      <c r="V31" s="175"/>
    </row>
    <row r="32" spans="1:22" ht="15" customHeight="1">
      <c r="A32" s="1376" t="s">
        <v>59</v>
      </c>
      <c r="B32" s="224"/>
      <c r="C32" s="1148"/>
      <c r="D32" s="225">
        <v>-54.4</v>
      </c>
      <c r="E32" s="226">
        <v>-28.3</v>
      </c>
      <c r="F32" s="226">
        <v>-27.2</v>
      </c>
      <c r="G32" s="227">
        <v>-46.7</v>
      </c>
      <c r="H32" s="186">
        <v>-26.2</v>
      </c>
      <c r="I32" s="187">
        <v>-51.8</v>
      </c>
      <c r="J32" s="188">
        <v>-30.8</v>
      </c>
      <c r="K32" s="187">
        <v>8.8000000000000007</v>
      </c>
      <c r="L32" s="188">
        <v>-29.9</v>
      </c>
      <c r="M32" s="187">
        <v>9.9</v>
      </c>
      <c r="N32" s="188">
        <v>-31.5</v>
      </c>
      <c r="O32" s="301">
        <v>-32.5</v>
      </c>
      <c r="P32" s="175"/>
      <c r="Q32" s="1130"/>
      <c r="R32" s="1130"/>
      <c r="S32" s="1130"/>
      <c r="T32" s="1130"/>
      <c r="U32" s="175"/>
      <c r="V32" s="175"/>
    </row>
    <row r="33" spans="1:22" ht="15" customHeight="1">
      <c r="A33" s="236" t="s">
        <v>60</v>
      </c>
      <c r="B33" s="207"/>
      <c r="C33" s="1147"/>
      <c r="D33" s="208">
        <v>131.80000000000001</v>
      </c>
      <c r="E33" s="209">
        <v>72.400000000000006</v>
      </c>
      <c r="F33" s="209">
        <v>67.8</v>
      </c>
      <c r="G33" s="210">
        <v>102.5</v>
      </c>
      <c r="H33" s="211">
        <v>73.5</v>
      </c>
      <c r="I33" s="212">
        <v>-44.2</v>
      </c>
      <c r="J33" s="213">
        <v>83.2</v>
      </c>
      <c r="K33" s="212">
        <v>14.9</v>
      </c>
      <c r="L33" s="213">
        <v>77.599999999999994</v>
      </c>
      <c r="M33" s="212">
        <v>14.5</v>
      </c>
      <c r="N33" s="213">
        <v>91.2</v>
      </c>
      <c r="O33" s="310">
        <v>-11</v>
      </c>
      <c r="P33" s="175"/>
      <c r="Q33" s="1130"/>
      <c r="R33" s="1130"/>
      <c r="S33" s="1130"/>
      <c r="T33" s="1130"/>
      <c r="U33" s="175"/>
      <c r="V33" s="175"/>
    </row>
    <row r="34" spans="1:22" s="154" customFormat="1" ht="15" customHeight="1">
      <c r="A34" s="1385"/>
      <c r="B34" s="243"/>
      <c r="C34" s="1150" t="s">
        <v>113</v>
      </c>
      <c r="D34" s="219">
        <v>36.6</v>
      </c>
      <c r="E34" s="220">
        <v>30.7</v>
      </c>
      <c r="F34" s="220">
        <v>30.1</v>
      </c>
      <c r="G34" s="221">
        <v>23.4</v>
      </c>
      <c r="H34" s="222">
        <v>23.5</v>
      </c>
      <c r="I34" s="214" t="s">
        <v>45</v>
      </c>
      <c r="J34" s="223">
        <v>31.1</v>
      </c>
      <c r="K34" s="212" t="s">
        <v>45</v>
      </c>
      <c r="L34" s="223">
        <v>30.1</v>
      </c>
      <c r="M34" s="212" t="s">
        <v>45</v>
      </c>
      <c r="N34" s="223">
        <v>33.299999999999997</v>
      </c>
      <c r="O34" s="820" t="s">
        <v>45</v>
      </c>
      <c r="P34" s="175"/>
      <c r="Q34" s="1130"/>
      <c r="R34" s="1130"/>
      <c r="S34" s="1130"/>
      <c r="T34" s="1130"/>
      <c r="U34" s="175"/>
      <c r="V34" s="175"/>
    </row>
    <row r="35" spans="1:22" s="154" customFormat="1" ht="5.25" customHeight="1">
      <c r="A35" s="1739"/>
      <c r="B35" s="246"/>
      <c r="C35" s="1151"/>
      <c r="D35" s="248"/>
      <c r="E35" s="249"/>
      <c r="F35" s="249"/>
      <c r="G35" s="250"/>
      <c r="H35" s="251"/>
      <c r="I35" s="252"/>
      <c r="J35" s="249"/>
      <c r="K35" s="817"/>
      <c r="L35" s="249"/>
      <c r="M35" s="817"/>
      <c r="N35" s="249"/>
      <c r="O35" s="821"/>
      <c r="P35" s="175"/>
      <c r="Q35" s="1130"/>
      <c r="R35" s="1130"/>
      <c r="S35" s="1130"/>
      <c r="T35" s="1130"/>
      <c r="U35" s="175"/>
      <c r="V35" s="175"/>
    </row>
    <row r="36" spans="1:22" ht="15" customHeight="1">
      <c r="A36" s="1370" t="s">
        <v>61</v>
      </c>
      <c r="B36" s="254"/>
      <c r="C36" s="1152"/>
      <c r="D36" s="256" t="s">
        <v>118</v>
      </c>
      <c r="E36" s="257" t="s">
        <v>118</v>
      </c>
      <c r="F36" s="257" t="s">
        <v>118</v>
      </c>
      <c r="G36" s="258" t="s">
        <v>118</v>
      </c>
      <c r="H36" s="259" t="s">
        <v>118</v>
      </c>
      <c r="I36" s="1829"/>
      <c r="J36" s="375"/>
      <c r="K36" s="825"/>
      <c r="L36" s="375"/>
      <c r="M36" s="1800"/>
      <c r="N36" s="1798"/>
      <c r="O36" s="822"/>
      <c r="P36" s="175"/>
      <c r="Q36" s="1130"/>
      <c r="R36" s="1130"/>
      <c r="S36" s="1130"/>
      <c r="T36" s="1130"/>
      <c r="U36" s="175"/>
      <c r="V36" s="175"/>
    </row>
    <row r="37" spans="1:22" ht="15" customHeight="1">
      <c r="A37" s="1369"/>
      <c r="B37" s="224" t="s">
        <v>119</v>
      </c>
      <c r="C37" s="1148"/>
      <c r="D37" s="225">
        <v>131.80000000000001</v>
      </c>
      <c r="E37" s="226">
        <v>72.400000000000006</v>
      </c>
      <c r="F37" s="226">
        <v>67.8</v>
      </c>
      <c r="G37" s="227">
        <v>102.5</v>
      </c>
      <c r="H37" s="186">
        <v>73.5</v>
      </c>
      <c r="I37" s="187">
        <v>-44.2</v>
      </c>
      <c r="J37" s="1799">
        <v>83.2</v>
      </c>
      <c r="K37" s="187">
        <v>14.9</v>
      </c>
      <c r="L37" s="1817">
        <v>77.599999999999994</v>
      </c>
      <c r="M37" s="1801">
        <v>14.5</v>
      </c>
      <c r="N37" s="1799">
        <v>91.2</v>
      </c>
      <c r="O37" s="301">
        <v>-11</v>
      </c>
      <c r="P37" s="175"/>
      <c r="Q37" s="1130"/>
      <c r="R37" s="1130"/>
      <c r="S37" s="1130"/>
      <c r="T37" s="1130"/>
      <c r="U37" s="175"/>
      <c r="V37" s="175"/>
    </row>
    <row r="38" spans="1:22" ht="15" customHeight="1">
      <c r="A38" s="263"/>
      <c r="B38" s="264" t="s">
        <v>120</v>
      </c>
      <c r="C38" s="1153"/>
      <c r="D38" s="266" t="s">
        <v>45</v>
      </c>
      <c r="E38" s="267" t="s">
        <v>45</v>
      </c>
      <c r="F38" s="267" t="s">
        <v>45</v>
      </c>
      <c r="G38" s="268" t="s">
        <v>45</v>
      </c>
      <c r="H38" s="269" t="s">
        <v>45</v>
      </c>
      <c r="I38" s="187" t="s">
        <v>45</v>
      </c>
      <c r="J38" s="1846" t="s">
        <v>45</v>
      </c>
      <c r="K38" s="187" t="s">
        <v>45</v>
      </c>
      <c r="L38" s="1820" t="s">
        <v>45</v>
      </c>
      <c r="M38" s="1802" t="s">
        <v>45</v>
      </c>
      <c r="N38" s="1803" t="s">
        <v>45</v>
      </c>
      <c r="O38" s="300" t="s">
        <v>45</v>
      </c>
      <c r="P38" s="175"/>
      <c r="Q38" s="1130"/>
      <c r="R38" s="1130"/>
      <c r="S38" s="1130"/>
      <c r="T38" s="1130"/>
      <c r="U38" s="175"/>
      <c r="V38" s="175"/>
    </row>
    <row r="39" spans="1:22" ht="15" customHeight="1">
      <c r="A39" s="1370" t="s">
        <v>121</v>
      </c>
      <c r="B39" s="254"/>
      <c r="C39" s="1152"/>
      <c r="D39" s="1718" t="s">
        <v>118</v>
      </c>
      <c r="E39" s="1719" t="s">
        <v>118</v>
      </c>
      <c r="F39" s="1719" t="s">
        <v>118</v>
      </c>
      <c r="G39" s="1720" t="s">
        <v>118</v>
      </c>
      <c r="H39" s="1805" t="s">
        <v>118</v>
      </c>
      <c r="I39" s="272"/>
      <c r="J39" s="1804"/>
      <c r="K39" s="819"/>
      <c r="L39" s="261"/>
      <c r="M39" s="819"/>
      <c r="N39" s="1804"/>
      <c r="O39" s="822"/>
      <c r="Q39" s="1130"/>
      <c r="R39" s="1130"/>
      <c r="S39" s="1130"/>
      <c r="T39" s="1130"/>
    </row>
    <row r="40" spans="1:22" ht="15" customHeight="1">
      <c r="A40" s="1369"/>
      <c r="B40" s="224" t="s">
        <v>122</v>
      </c>
      <c r="C40" s="1148"/>
      <c r="D40" s="1726">
        <v>80.14</v>
      </c>
      <c r="E40" s="1723">
        <v>44</v>
      </c>
      <c r="F40" s="1723">
        <v>41.21</v>
      </c>
      <c r="G40" s="1721">
        <v>62.3</v>
      </c>
      <c r="H40" s="273">
        <v>44.68</v>
      </c>
      <c r="I40" s="187">
        <v>-44.2</v>
      </c>
      <c r="J40" s="273">
        <v>50.57</v>
      </c>
      <c r="K40" s="187">
        <v>14.9</v>
      </c>
      <c r="L40" s="273">
        <v>47.15</v>
      </c>
      <c r="M40" s="187">
        <v>14.4</v>
      </c>
      <c r="N40" s="273">
        <v>55.43</v>
      </c>
      <c r="O40" s="301">
        <v>-11</v>
      </c>
      <c r="Q40" s="1130"/>
      <c r="R40" s="1130"/>
      <c r="S40" s="1130"/>
      <c r="T40" s="1130"/>
    </row>
    <row r="41" spans="1:22" ht="15" customHeight="1" thickBot="1">
      <c r="A41" s="1372"/>
      <c r="B41" s="1371" t="s">
        <v>123</v>
      </c>
      <c r="C41" s="1775"/>
      <c r="D41" s="1725">
        <v>80.09</v>
      </c>
      <c r="E41" s="1724">
        <v>43.99</v>
      </c>
      <c r="F41" s="1724">
        <v>41.2</v>
      </c>
      <c r="G41" s="1722">
        <v>62.28</v>
      </c>
      <c r="H41" s="1821">
        <v>44.67</v>
      </c>
      <c r="I41" s="1738">
        <v>-44.2</v>
      </c>
      <c r="J41" s="278">
        <v>50.56</v>
      </c>
      <c r="K41" s="277">
        <v>14.9</v>
      </c>
      <c r="L41" s="278">
        <v>47.14</v>
      </c>
      <c r="M41" s="277">
        <v>14.4</v>
      </c>
      <c r="N41" s="278">
        <v>55.43</v>
      </c>
      <c r="O41" s="823">
        <v>-11</v>
      </c>
      <c r="Q41" s="1130"/>
      <c r="R41" s="1130"/>
      <c r="S41" s="1130"/>
      <c r="T41" s="1130"/>
    </row>
    <row r="42" spans="1:22">
      <c r="B42" s="1774"/>
      <c r="H42" s="1822"/>
      <c r="I42" s="1822"/>
    </row>
    <row r="43" spans="1:22">
      <c r="A43" s="155" t="s">
        <v>124</v>
      </c>
    </row>
    <row r="44" spans="1:22">
      <c r="A44" s="85" t="s">
        <v>125</v>
      </c>
    </row>
    <row r="45" spans="1:22" ht="12.75" customHeight="1">
      <c r="A45" s="85" t="s">
        <v>126</v>
      </c>
      <c r="E45" s="279"/>
      <c r="F45" s="279"/>
      <c r="G45" s="279"/>
    </row>
    <row r="46" spans="1:22" ht="12.75" customHeight="1">
      <c r="E46" s="279"/>
      <c r="F46" s="279"/>
      <c r="G46" s="279"/>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FY2023(IFRS)　　　2</oddHeader>
  </headerFooter>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128" customWidth="1" collapsed="1"/>
    <col min="20" max="20" width="34.375" bestFit="1" customWidth="1"/>
  </cols>
  <sheetData>
    <row r="1" spans="2:28">
      <c r="R1" s="1129" t="s">
        <v>71</v>
      </c>
    </row>
    <row r="2" spans="2:28" ht="14.25">
      <c r="B2" s="13" t="s">
        <v>103</v>
      </c>
      <c r="C2" s="85"/>
      <c r="D2" s="85"/>
      <c r="E2" s="85"/>
      <c r="F2" s="85"/>
      <c r="G2" s="85"/>
      <c r="H2" s="85"/>
      <c r="I2" s="85"/>
      <c r="J2" s="85"/>
      <c r="K2" s="85"/>
      <c r="L2" s="85"/>
      <c r="M2" s="85"/>
      <c r="N2" s="85"/>
      <c r="O2" s="85"/>
      <c r="R2" s="13" t="s">
        <v>127</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73</v>
      </c>
    </row>
    <row r="4" spans="2:28">
      <c r="B4" s="1947"/>
      <c r="C4" s="1948"/>
      <c r="D4" s="1948"/>
      <c r="E4" s="1932" t="s">
        <v>31</v>
      </c>
      <c r="F4" s="1933"/>
      <c r="G4" s="1933"/>
      <c r="H4" s="1933"/>
      <c r="I4" s="1933"/>
      <c r="J4" s="1933"/>
      <c r="K4" s="1933"/>
      <c r="L4" s="1934"/>
      <c r="M4" s="1217"/>
      <c r="N4" s="1217"/>
      <c r="O4" s="1217"/>
      <c r="R4" s="1947"/>
      <c r="S4" s="1948"/>
      <c r="T4" s="1957"/>
      <c r="U4" s="1932" t="s">
        <v>128</v>
      </c>
      <c r="V4" s="1933"/>
      <c r="W4" s="1933"/>
      <c r="X4" s="1933"/>
      <c r="Y4" s="1933"/>
      <c r="Z4" s="1933"/>
      <c r="AA4" s="1933"/>
      <c r="AB4" s="1934"/>
    </row>
    <row r="5" spans="2:28">
      <c r="B5" s="1949"/>
      <c r="C5" s="1925"/>
      <c r="D5" s="1925"/>
      <c r="E5" s="1937">
        <v>2023</v>
      </c>
      <c r="F5" s="1936"/>
      <c r="G5" s="1936"/>
      <c r="H5" s="1936"/>
      <c r="I5" s="1936"/>
      <c r="J5" s="1936"/>
      <c r="K5" s="1936"/>
      <c r="L5" s="1938"/>
      <c r="M5" s="1217"/>
      <c r="N5" s="1217"/>
      <c r="O5" s="1217"/>
      <c r="R5" s="1949"/>
      <c r="S5" s="1925"/>
      <c r="T5" s="1926"/>
      <c r="U5" s="1951">
        <v>2023</v>
      </c>
      <c r="V5" s="1943"/>
      <c r="W5" s="1943"/>
      <c r="X5" s="1943"/>
      <c r="Y5" s="1943"/>
      <c r="Z5" s="1943"/>
      <c r="AA5" s="1943"/>
      <c r="AB5" s="1952"/>
    </row>
    <row r="6" spans="2:28">
      <c r="B6" s="1949"/>
      <c r="C6" s="1925"/>
      <c r="D6" s="1925"/>
      <c r="E6" s="164" t="s">
        <v>25</v>
      </c>
      <c r="F6" s="1939" t="s">
        <v>105</v>
      </c>
      <c r="G6" s="162" t="s">
        <v>104</v>
      </c>
      <c r="H6" s="1939" t="s">
        <v>105</v>
      </c>
      <c r="I6" s="162" t="s">
        <v>15</v>
      </c>
      <c r="J6" s="1939" t="s">
        <v>105</v>
      </c>
      <c r="K6" s="162" t="s">
        <v>16</v>
      </c>
      <c r="L6" s="1941" t="s">
        <v>105</v>
      </c>
      <c r="M6" s="93"/>
      <c r="N6" s="93"/>
      <c r="O6" s="93"/>
      <c r="R6" s="1949"/>
      <c r="S6" s="1925"/>
      <c r="T6" s="1926"/>
      <c r="U6" s="164" t="s">
        <v>129</v>
      </c>
      <c r="V6" s="1953" t="s">
        <v>130</v>
      </c>
      <c r="W6" s="162" t="s">
        <v>131</v>
      </c>
      <c r="X6" s="1953" t="s">
        <v>130</v>
      </c>
      <c r="Y6" s="162" t="s">
        <v>132</v>
      </c>
      <c r="Z6" s="1953" t="s">
        <v>130</v>
      </c>
      <c r="AA6" s="162" t="s">
        <v>133</v>
      </c>
      <c r="AB6" s="1955" t="s">
        <v>130</v>
      </c>
    </row>
    <row r="7" spans="2:28">
      <c r="B7" s="1950"/>
      <c r="C7" s="1928"/>
      <c r="D7" s="1928"/>
      <c r="E7" s="168" t="s">
        <v>8</v>
      </c>
      <c r="F7" s="1940"/>
      <c r="G7" s="166" t="s">
        <v>8</v>
      </c>
      <c r="H7" s="1940"/>
      <c r="I7" s="166" t="s">
        <v>8</v>
      </c>
      <c r="J7" s="1940"/>
      <c r="K7" s="166" t="s">
        <v>8</v>
      </c>
      <c r="L7" s="1942"/>
      <c r="M7" s="93"/>
      <c r="N7" s="93"/>
      <c r="O7" s="93"/>
      <c r="R7" s="1950"/>
      <c r="S7" s="1928"/>
      <c r="T7" s="1929"/>
      <c r="U7" s="168" t="s">
        <v>134</v>
      </c>
      <c r="V7" s="1954"/>
      <c r="W7" s="166" t="s">
        <v>134</v>
      </c>
      <c r="X7" s="1954"/>
      <c r="Y7" s="166" t="s">
        <v>134</v>
      </c>
      <c r="Z7" s="1954"/>
      <c r="AA7" s="166" t="s">
        <v>134</v>
      </c>
      <c r="AB7" s="1956"/>
    </row>
    <row r="8" spans="2:28">
      <c r="B8" s="169" t="s">
        <v>44</v>
      </c>
      <c r="C8" s="170"/>
      <c r="D8" s="171"/>
      <c r="E8" s="1220">
        <f>IF(U8="","",U8/10)</f>
        <v>312.2</v>
      </c>
      <c r="F8" s="1221">
        <f>V8</f>
        <v>-13.3</v>
      </c>
      <c r="G8" s="1222"/>
      <c r="H8" s="1221"/>
      <c r="I8" s="1222"/>
      <c r="J8" s="1221"/>
      <c r="K8" s="1222"/>
      <c r="L8" s="1223"/>
      <c r="M8" s="93"/>
      <c r="N8" s="93"/>
      <c r="O8" s="93"/>
      <c r="R8" s="169" t="s">
        <v>81</v>
      </c>
      <c r="S8" s="170"/>
      <c r="T8" s="171"/>
      <c r="U8" s="1158">
        <v>3122</v>
      </c>
      <c r="V8" s="1159">
        <v>-13.3</v>
      </c>
      <c r="W8" s="1160"/>
      <c r="X8" s="1161"/>
      <c r="Y8" s="1160"/>
      <c r="Z8" s="1161"/>
      <c r="AA8" s="1160"/>
      <c r="AB8" s="1162"/>
    </row>
    <row r="9" spans="2:28">
      <c r="B9" s="169"/>
      <c r="C9" s="176" t="s">
        <v>46</v>
      </c>
      <c r="D9" s="177"/>
      <c r="E9" s="1224">
        <f t="shared" ref="E9:E18" si="0">IF(U9="","",U9/10)</f>
        <v>291.5</v>
      </c>
      <c r="F9" s="1225">
        <f t="shared" ref="F9:F19" si="1">V9</f>
        <v>20.100000000000001</v>
      </c>
      <c r="G9" s="1226"/>
      <c r="H9" s="1225"/>
      <c r="I9" s="1226"/>
      <c r="J9" s="1225"/>
      <c r="K9" s="1226"/>
      <c r="L9" s="1227"/>
      <c r="M9" s="93"/>
      <c r="N9" s="93"/>
      <c r="O9" s="93"/>
      <c r="R9" s="169"/>
      <c r="S9" s="176" t="s">
        <v>82</v>
      </c>
      <c r="T9" s="177"/>
      <c r="U9" s="1165">
        <v>2915</v>
      </c>
      <c r="V9" s="1166">
        <v>20.100000000000001</v>
      </c>
      <c r="W9" s="1167"/>
      <c r="X9" s="1168"/>
      <c r="Y9" s="1167"/>
      <c r="Z9" s="1168"/>
      <c r="AA9" s="1167"/>
      <c r="AB9" s="1169"/>
    </row>
    <row r="10" spans="2:28">
      <c r="B10" s="169"/>
      <c r="C10" s="183"/>
      <c r="D10" s="184" t="s">
        <v>106</v>
      </c>
      <c r="E10" s="1224">
        <f t="shared" si="0"/>
        <v>192.7</v>
      </c>
      <c r="F10" s="1225">
        <f t="shared" si="1"/>
        <v>19.2</v>
      </c>
      <c r="G10" s="1226"/>
      <c r="H10" s="1225"/>
      <c r="I10" s="1226"/>
      <c r="J10" s="1225"/>
      <c r="K10" s="1226"/>
      <c r="L10" s="1227"/>
      <c r="M10" s="93"/>
      <c r="N10" s="93"/>
      <c r="O10" s="93"/>
      <c r="R10" s="169"/>
      <c r="S10" s="183"/>
      <c r="T10" s="184" t="s">
        <v>135</v>
      </c>
      <c r="U10" s="1165">
        <v>1927</v>
      </c>
      <c r="V10" s="1166">
        <v>19.2</v>
      </c>
      <c r="W10" s="1167"/>
      <c r="X10" s="1168"/>
      <c r="Y10" s="1167"/>
      <c r="Z10" s="1168"/>
      <c r="AA10" s="1167"/>
      <c r="AB10" s="1169"/>
    </row>
    <row r="11" spans="2:28">
      <c r="B11" s="169"/>
      <c r="C11" s="183"/>
      <c r="D11" s="184" t="s">
        <v>107</v>
      </c>
      <c r="E11" s="1224">
        <f t="shared" si="0"/>
        <v>98.8</v>
      </c>
      <c r="F11" s="1225">
        <f t="shared" si="1"/>
        <v>22</v>
      </c>
      <c r="G11" s="1226"/>
      <c r="H11" s="1225"/>
      <c r="I11" s="1226"/>
      <c r="J11" s="1225"/>
      <c r="K11" s="1226"/>
      <c r="L11" s="1227"/>
      <c r="M11" s="93"/>
      <c r="N11" s="93"/>
      <c r="O11" s="93"/>
      <c r="R11" s="169"/>
      <c r="S11" s="183"/>
      <c r="T11" s="184" t="s">
        <v>136</v>
      </c>
      <c r="U11" s="1165">
        <v>988</v>
      </c>
      <c r="V11" s="1166">
        <v>22</v>
      </c>
      <c r="W11" s="1167"/>
      <c r="X11" s="1168"/>
      <c r="Y11" s="1167"/>
      <c r="Z11" s="1168"/>
      <c r="AA11" s="1167"/>
      <c r="AB11" s="1169"/>
    </row>
    <row r="12" spans="2:28">
      <c r="B12" s="169"/>
      <c r="C12" s="183" t="s">
        <v>137</v>
      </c>
      <c r="D12" s="177"/>
      <c r="E12" s="1224">
        <f t="shared" si="0"/>
        <v>20.7</v>
      </c>
      <c r="F12" s="1225">
        <f t="shared" si="1"/>
        <v>-82.4</v>
      </c>
      <c r="G12" s="1226"/>
      <c r="H12" s="1225"/>
      <c r="I12" s="1226"/>
      <c r="J12" s="1225"/>
      <c r="K12" s="1226"/>
      <c r="L12" s="1227"/>
      <c r="M12" s="93"/>
      <c r="N12" s="93"/>
      <c r="O12" s="93"/>
      <c r="R12" s="169"/>
      <c r="S12" s="183" t="s">
        <v>83</v>
      </c>
      <c r="T12" s="177"/>
      <c r="U12" s="1165">
        <v>207</v>
      </c>
      <c r="V12" s="1166">
        <v>-82.4</v>
      </c>
      <c r="W12" s="1167"/>
      <c r="X12" s="1168"/>
      <c r="Y12" s="1167"/>
      <c r="Z12" s="1168"/>
      <c r="AA12" s="1167"/>
      <c r="AB12" s="1169"/>
    </row>
    <row r="13" spans="2:28">
      <c r="B13" s="169"/>
      <c r="C13" s="190"/>
      <c r="D13" s="191" t="s">
        <v>138</v>
      </c>
      <c r="E13" s="1224">
        <f t="shared" si="0"/>
        <v>20.7</v>
      </c>
      <c r="F13" s="1225">
        <f t="shared" si="1"/>
        <v>-17.899999999999999</v>
      </c>
      <c r="G13" s="1226"/>
      <c r="H13" s="1225"/>
      <c r="I13" s="1226"/>
      <c r="J13" s="1225"/>
      <c r="K13" s="1226"/>
      <c r="L13" s="1227"/>
      <c r="M13" s="93"/>
      <c r="N13" s="93"/>
      <c r="O13" s="93"/>
      <c r="R13" s="169"/>
      <c r="S13" s="190"/>
      <c r="T13" s="1137" t="s">
        <v>139</v>
      </c>
      <c r="U13" s="1165">
        <v>207</v>
      </c>
      <c r="V13" s="1166">
        <v>-17.899999999999999</v>
      </c>
      <c r="W13" s="1167"/>
      <c r="X13" s="1168"/>
      <c r="Y13" s="1167"/>
      <c r="Z13" s="1168"/>
      <c r="AA13" s="1167"/>
      <c r="AB13" s="1169"/>
    </row>
    <row r="14" spans="2:28">
      <c r="B14" s="169"/>
      <c r="C14" s="190"/>
      <c r="D14" s="191" t="s">
        <v>109</v>
      </c>
      <c r="E14" s="1269">
        <f t="shared" si="0"/>
        <v>0</v>
      </c>
      <c r="F14" s="1225" t="str">
        <f t="shared" si="1"/>
        <v>-</v>
      </c>
      <c r="G14" s="1226"/>
      <c r="H14" s="1225"/>
      <c r="I14" s="1226"/>
      <c r="J14" s="1225"/>
      <c r="K14" s="1226"/>
      <c r="L14" s="1227"/>
      <c r="M14" s="93"/>
      <c r="N14" s="93"/>
      <c r="O14" s="93"/>
      <c r="R14" s="169"/>
      <c r="S14" s="190"/>
      <c r="T14" s="1137" t="s">
        <v>140</v>
      </c>
      <c r="U14" s="1165" t="s">
        <v>141</v>
      </c>
      <c r="V14" s="1166" t="s">
        <v>45</v>
      </c>
      <c r="W14" s="1167"/>
      <c r="X14" s="1168"/>
      <c r="Y14" s="1167"/>
      <c r="Z14" s="1168"/>
      <c r="AA14" s="1167"/>
      <c r="AB14" s="1169"/>
    </row>
    <row r="15" spans="2:28">
      <c r="B15" s="169"/>
      <c r="C15" s="183"/>
      <c r="D15" s="191" t="s">
        <v>111</v>
      </c>
      <c r="E15" s="1224">
        <f t="shared" si="0"/>
        <v>0</v>
      </c>
      <c r="F15" s="1225" t="str">
        <f t="shared" si="1"/>
        <v>-</v>
      </c>
      <c r="G15" s="1226"/>
      <c r="H15" s="1225"/>
      <c r="I15" s="1226"/>
      <c r="J15" s="1225"/>
      <c r="K15" s="1226"/>
      <c r="L15" s="1227"/>
      <c r="M15" s="93"/>
      <c r="N15" s="93"/>
      <c r="O15" s="93"/>
      <c r="R15" s="169"/>
      <c r="S15" s="183"/>
      <c r="T15" s="1137" t="s">
        <v>142</v>
      </c>
      <c r="U15" s="1165">
        <v>0</v>
      </c>
      <c r="V15" s="1166" t="s">
        <v>45</v>
      </c>
      <c r="W15" s="1167"/>
      <c r="X15" s="1168"/>
      <c r="Y15" s="1167"/>
      <c r="Z15" s="1168"/>
      <c r="AA15" s="1167"/>
      <c r="AB15" s="1169"/>
    </row>
    <row r="16" spans="2:28">
      <c r="B16" s="193" t="s">
        <v>48</v>
      </c>
      <c r="C16" s="194"/>
      <c r="D16" s="194"/>
      <c r="E16" s="1224">
        <f t="shared" si="0"/>
        <v>-151.30000000000001</v>
      </c>
      <c r="F16" s="1225">
        <f t="shared" si="1"/>
        <v>32.299999999999997</v>
      </c>
      <c r="G16" s="1226"/>
      <c r="H16" s="1225"/>
      <c r="I16" s="1226"/>
      <c r="J16" s="1225"/>
      <c r="K16" s="1226"/>
      <c r="L16" s="1227"/>
      <c r="M16" s="93"/>
      <c r="N16" s="93"/>
      <c r="O16" s="93"/>
      <c r="R16" s="193" t="s">
        <v>84</v>
      </c>
      <c r="S16" s="194"/>
      <c r="T16" s="1138"/>
      <c r="U16" s="1173">
        <v>-1513</v>
      </c>
      <c r="V16" s="1166">
        <v>32.299999999999997</v>
      </c>
      <c r="W16" s="1174"/>
      <c r="X16" s="1168"/>
      <c r="Y16" s="1174"/>
      <c r="Z16" s="1168"/>
      <c r="AA16" s="1174"/>
      <c r="AB16" s="1169"/>
    </row>
    <row r="17" spans="2:28">
      <c r="B17" s="198"/>
      <c r="C17" s="199"/>
      <c r="D17" s="200" t="s">
        <v>112</v>
      </c>
      <c r="E17" s="1228">
        <f>IF(U17="","",U17)</f>
        <v>51.9</v>
      </c>
      <c r="F17" s="1229" t="str">
        <f t="shared" si="1"/>
        <v>-</v>
      </c>
      <c r="G17" s="1230"/>
      <c r="H17" s="1225"/>
      <c r="I17" s="1230"/>
      <c r="J17" s="1225"/>
      <c r="K17" s="1230"/>
      <c r="L17" s="1227"/>
      <c r="M17" s="93"/>
      <c r="N17" s="93"/>
      <c r="O17" s="93"/>
      <c r="R17" s="198"/>
      <c r="S17" s="199"/>
      <c r="T17" s="1139" t="s">
        <v>143</v>
      </c>
      <c r="U17" s="1177">
        <v>51.9</v>
      </c>
      <c r="V17" s="1166" t="s">
        <v>45</v>
      </c>
      <c r="W17" s="1178"/>
      <c r="X17" s="1168"/>
      <c r="Y17" s="1179"/>
      <c r="Z17" s="1168"/>
      <c r="AA17" s="1179"/>
      <c r="AB17" s="1169"/>
    </row>
    <row r="18" spans="2:28">
      <c r="B18" s="206" t="s">
        <v>49</v>
      </c>
      <c r="C18" s="207"/>
      <c r="D18" s="207"/>
      <c r="E18" s="1224">
        <f t="shared" si="0"/>
        <v>160.9</v>
      </c>
      <c r="F18" s="1225">
        <f t="shared" si="1"/>
        <v>-34.6</v>
      </c>
      <c r="G18" s="1226"/>
      <c r="H18" s="1225"/>
      <c r="I18" s="1226"/>
      <c r="J18" s="1225"/>
      <c r="K18" s="1226"/>
      <c r="L18" s="1227"/>
      <c r="M18" s="93"/>
      <c r="N18" s="93"/>
      <c r="O18" s="93"/>
      <c r="R18" s="206" t="s">
        <v>144</v>
      </c>
      <c r="S18" s="207"/>
      <c r="T18" s="1140"/>
      <c r="U18" s="1165">
        <v>1609</v>
      </c>
      <c r="V18" s="1168">
        <v>-34.6</v>
      </c>
      <c r="W18" s="1180"/>
      <c r="X18" s="1168"/>
      <c r="Y18" s="1167"/>
      <c r="Z18" s="1168"/>
      <c r="AA18" s="1167"/>
      <c r="AB18" s="1169"/>
    </row>
    <row r="19" spans="2:28">
      <c r="B19" s="216"/>
      <c r="C19" s="217"/>
      <c r="D19" s="218" t="s">
        <v>145</v>
      </c>
      <c r="E19" s="1228">
        <f>IF(U19="","",U19)</f>
        <v>51.5</v>
      </c>
      <c r="F19" s="1229" t="str">
        <f t="shared" si="1"/>
        <v>-</v>
      </c>
      <c r="G19" s="1230"/>
      <c r="H19" s="1225"/>
      <c r="I19" s="1230"/>
      <c r="J19" s="1225"/>
      <c r="K19" s="1230"/>
      <c r="L19" s="1227"/>
      <c r="M19" s="93"/>
      <c r="N19" s="93"/>
      <c r="O19" s="93"/>
      <c r="R19" s="216"/>
      <c r="S19" s="217"/>
      <c r="T19" s="1141" t="s">
        <v>146</v>
      </c>
      <c r="U19" s="1177">
        <v>51.5</v>
      </c>
      <c r="V19" s="1168" t="s">
        <v>45</v>
      </c>
      <c r="W19" s="1176"/>
      <c r="X19" s="1168"/>
      <c r="Y19" s="1179"/>
      <c r="Z19" s="1168"/>
      <c r="AA19" s="1179"/>
      <c r="AB19" s="1169"/>
    </row>
    <row r="20" spans="2:28">
      <c r="B20" s="1131" t="s">
        <v>114</v>
      </c>
      <c r="C20" s="224"/>
      <c r="D20" s="224"/>
      <c r="E20" s="1224">
        <f t="shared" ref="E20:E39" si="2">IF(U20="","",U20/10)</f>
        <v>-42.9</v>
      </c>
      <c r="F20" s="1225">
        <f t="shared" ref="F20:F41" si="3">V20</f>
        <v>26.5</v>
      </c>
      <c r="G20" s="1226"/>
      <c r="H20" s="1225"/>
      <c r="I20" s="1226"/>
      <c r="J20" s="1225"/>
      <c r="K20" s="1226"/>
      <c r="L20" s="1227"/>
      <c r="M20" s="93"/>
      <c r="N20" s="93"/>
      <c r="O20" s="93"/>
      <c r="R20" s="1131" t="s">
        <v>86</v>
      </c>
      <c r="S20" s="233"/>
      <c r="T20" s="1142"/>
      <c r="U20" s="1173">
        <v>-429</v>
      </c>
      <c r="V20" s="1168">
        <v>26.5</v>
      </c>
      <c r="W20" s="1172"/>
      <c r="X20" s="1168"/>
      <c r="Y20" s="1174"/>
      <c r="Z20" s="1168"/>
      <c r="AA20" s="1174"/>
      <c r="AB20" s="1169"/>
    </row>
    <row r="21" spans="2:28">
      <c r="B21" s="1132"/>
      <c r="C21" s="1133"/>
      <c r="D21" s="1134" t="s">
        <v>145</v>
      </c>
      <c r="E21" s="1224">
        <f>IF(U21="","",U21)</f>
        <v>13.7</v>
      </c>
      <c r="F21" s="1225" t="str">
        <f t="shared" ref="F21:F32" si="4">V21</f>
        <v>-</v>
      </c>
      <c r="G21" s="1230"/>
      <c r="H21" s="1225"/>
      <c r="I21" s="1230"/>
      <c r="J21" s="1225"/>
      <c r="K21" s="1230"/>
      <c r="L21" s="1227"/>
      <c r="M21" s="93"/>
      <c r="N21" s="93"/>
      <c r="O21" s="93"/>
      <c r="R21" s="1143"/>
      <c r="S21" s="235"/>
      <c r="T21" s="1144" t="s">
        <v>146</v>
      </c>
      <c r="U21" s="1177">
        <v>13.7</v>
      </c>
      <c r="V21" s="1168" t="s">
        <v>45</v>
      </c>
      <c r="W21" s="1176"/>
      <c r="X21" s="1168"/>
      <c r="Y21" s="1179"/>
      <c r="Z21" s="1168"/>
      <c r="AA21" s="1179"/>
      <c r="AB21" s="1169"/>
    </row>
    <row r="22" spans="2:28">
      <c r="B22" s="1131" t="s">
        <v>115</v>
      </c>
      <c r="C22" s="233"/>
      <c r="D22" s="234"/>
      <c r="E22" s="1224">
        <f t="shared" ref="E22:E32" si="5">IF(U22="","",U22/10)</f>
        <v>-21</v>
      </c>
      <c r="F22" s="1225">
        <f t="shared" si="4"/>
        <v>-7.9</v>
      </c>
      <c r="G22" s="1226"/>
      <c r="H22" s="1225"/>
      <c r="I22" s="1226"/>
      <c r="J22" s="1225"/>
      <c r="K22" s="1226"/>
      <c r="L22" s="1227"/>
      <c r="M22" s="93"/>
      <c r="N22" s="93"/>
      <c r="O22" s="93"/>
      <c r="R22" s="1131" t="s">
        <v>147</v>
      </c>
      <c r="S22" s="224"/>
      <c r="T22" s="1145"/>
      <c r="U22" s="1173">
        <v>-210</v>
      </c>
      <c r="V22" s="1168">
        <v>-7.9</v>
      </c>
      <c r="W22" s="1172"/>
      <c r="X22" s="1168"/>
      <c r="Y22" s="1174"/>
      <c r="Z22" s="1168"/>
      <c r="AA22" s="1174"/>
      <c r="AB22" s="1169"/>
    </row>
    <row r="23" spans="2:28">
      <c r="B23" s="1132"/>
      <c r="C23" s="235"/>
      <c r="D23" s="1135" t="s">
        <v>145</v>
      </c>
      <c r="E23" s="1224">
        <f>IF(U23="","",U23)</f>
        <v>6.7</v>
      </c>
      <c r="F23" s="1225" t="str">
        <f t="shared" si="4"/>
        <v>-</v>
      </c>
      <c r="G23" s="1230"/>
      <c r="H23" s="1225"/>
      <c r="I23" s="1230"/>
      <c r="J23" s="1225"/>
      <c r="K23" s="1230"/>
      <c r="L23" s="1227"/>
      <c r="M23" s="93"/>
      <c r="N23" s="93"/>
      <c r="O23" s="93"/>
      <c r="R23" s="1143"/>
      <c r="S23" s="235"/>
      <c r="T23" s="1146" t="s">
        <v>146</v>
      </c>
      <c r="U23" s="1177">
        <v>6.7</v>
      </c>
      <c r="V23" s="1168" t="s">
        <v>45</v>
      </c>
      <c r="W23" s="1176"/>
      <c r="X23" s="1168"/>
      <c r="Y23" s="1179"/>
      <c r="Z23" s="1168"/>
      <c r="AA23" s="1179"/>
      <c r="AB23" s="1169"/>
    </row>
    <row r="24" spans="2:28">
      <c r="B24" s="1136" t="s">
        <v>116</v>
      </c>
      <c r="C24" s="224"/>
      <c r="D24" s="224"/>
      <c r="E24" s="1224">
        <f t="shared" si="5"/>
        <v>1.3</v>
      </c>
      <c r="F24" s="1225" t="str">
        <f t="shared" si="4"/>
        <v>-</v>
      </c>
      <c r="G24" s="1226"/>
      <c r="H24" s="1225"/>
      <c r="I24" s="1226"/>
      <c r="J24" s="1225"/>
      <c r="K24" s="1226"/>
      <c r="L24" s="1227"/>
      <c r="M24" s="93"/>
      <c r="N24" s="93"/>
      <c r="O24" s="93"/>
      <c r="R24" s="1136" t="s">
        <v>148</v>
      </c>
      <c r="S24" s="224"/>
      <c r="T24" s="1145"/>
      <c r="U24" s="1173">
        <v>13</v>
      </c>
      <c r="V24" s="1168" t="s">
        <v>45</v>
      </c>
      <c r="W24" s="1172"/>
      <c r="X24" s="1168"/>
      <c r="Y24" s="1174"/>
      <c r="Z24" s="1168"/>
      <c r="AA24" s="1174"/>
      <c r="AB24" s="1169"/>
    </row>
    <row r="25" spans="2:28">
      <c r="B25" s="236" t="s">
        <v>53</v>
      </c>
      <c r="C25" s="207"/>
      <c r="D25" s="237"/>
      <c r="E25" s="1224">
        <f t="shared" si="5"/>
        <v>98.3</v>
      </c>
      <c r="F25" s="1225">
        <f t="shared" si="4"/>
        <v>-47.4</v>
      </c>
      <c r="G25" s="1226"/>
      <c r="H25" s="1225"/>
      <c r="I25" s="1226"/>
      <c r="J25" s="1225"/>
      <c r="K25" s="1226"/>
      <c r="L25" s="1227"/>
      <c r="M25" s="93"/>
      <c r="N25" s="93"/>
      <c r="O25" s="93"/>
      <c r="R25" s="236" t="s">
        <v>149</v>
      </c>
      <c r="S25" s="207"/>
      <c r="T25" s="1147"/>
      <c r="U25" s="1165">
        <v>983</v>
      </c>
      <c r="V25" s="1168">
        <v>-47.4</v>
      </c>
      <c r="W25" s="1164"/>
      <c r="X25" s="1168"/>
      <c r="Y25" s="1167"/>
      <c r="Z25" s="1168"/>
      <c r="AA25" s="1167"/>
      <c r="AB25" s="1169"/>
    </row>
    <row r="26" spans="2:28">
      <c r="B26" s="238"/>
      <c r="C26" s="217"/>
      <c r="D26" s="218" t="s">
        <v>145</v>
      </c>
      <c r="E26" s="1224">
        <f>IF(U26="","",U26)</f>
        <v>31.5</v>
      </c>
      <c r="F26" s="1225" t="str">
        <f t="shared" si="4"/>
        <v>-</v>
      </c>
      <c r="G26" s="1230"/>
      <c r="H26" s="1225"/>
      <c r="I26" s="1230"/>
      <c r="J26" s="1225"/>
      <c r="K26" s="1230"/>
      <c r="L26" s="1227"/>
      <c r="M26" s="93"/>
      <c r="N26" s="93"/>
      <c r="O26" s="93"/>
      <c r="R26" s="238"/>
      <c r="S26" s="217"/>
      <c r="T26" s="1141" t="s">
        <v>146</v>
      </c>
      <c r="U26" s="1177">
        <v>31.5</v>
      </c>
      <c r="V26" s="1168" t="s">
        <v>45</v>
      </c>
      <c r="W26" s="1176"/>
      <c r="X26" s="1168"/>
      <c r="Y26" s="1179"/>
      <c r="Z26" s="1168"/>
      <c r="AA26" s="1179"/>
      <c r="AB26" s="1169"/>
    </row>
    <row r="27" spans="2:28">
      <c r="B27" s="239" t="s">
        <v>54</v>
      </c>
      <c r="C27" s="224"/>
      <c r="D27" s="240"/>
      <c r="E27" s="1299">
        <v>-2E-3</v>
      </c>
      <c r="F27" s="1306">
        <f t="shared" si="4"/>
        <v>0</v>
      </c>
      <c r="G27" s="1232"/>
      <c r="H27" s="1231"/>
      <c r="I27" s="1232"/>
      <c r="J27" s="1231"/>
      <c r="K27" s="1232"/>
      <c r="L27" s="1233"/>
      <c r="M27" s="1218"/>
      <c r="N27" s="93"/>
      <c r="O27" s="93"/>
      <c r="R27" s="239" t="s">
        <v>90</v>
      </c>
      <c r="S27" s="224"/>
      <c r="T27" s="1148"/>
      <c r="U27" s="1173" t="s">
        <v>150</v>
      </c>
      <c r="V27" s="1181">
        <v>0</v>
      </c>
      <c r="W27" s="1172"/>
      <c r="X27" s="1181"/>
      <c r="Y27" s="1174"/>
      <c r="Z27" s="1181"/>
      <c r="AA27" s="1174"/>
      <c r="AB27" s="1182"/>
    </row>
    <row r="28" spans="2:28">
      <c r="B28" s="239" t="s">
        <v>56</v>
      </c>
      <c r="C28" s="224"/>
      <c r="D28" s="240"/>
      <c r="E28" s="1224">
        <f t="shared" si="5"/>
        <v>1.4</v>
      </c>
      <c r="F28" s="1225">
        <f t="shared" si="4"/>
        <v>-12.5</v>
      </c>
      <c r="G28" s="1226"/>
      <c r="H28" s="1225"/>
      <c r="I28" s="1226"/>
      <c r="J28" s="1225"/>
      <c r="K28" s="1226"/>
      <c r="L28" s="1227"/>
      <c r="M28" s="93"/>
      <c r="N28" s="93"/>
      <c r="O28" s="93"/>
      <c r="R28" s="239" t="s">
        <v>151</v>
      </c>
      <c r="S28" s="224"/>
      <c r="T28" s="1148"/>
      <c r="U28" s="1173">
        <v>14</v>
      </c>
      <c r="V28" s="1168">
        <v>-12.5</v>
      </c>
      <c r="W28" s="1172"/>
      <c r="X28" s="1168"/>
      <c r="Y28" s="1174"/>
      <c r="Z28" s="1168"/>
      <c r="AA28" s="1174"/>
      <c r="AB28" s="1169"/>
    </row>
    <row r="29" spans="2:28">
      <c r="B29" s="239" t="s">
        <v>57</v>
      </c>
      <c r="C29" s="224"/>
      <c r="D29" s="240"/>
      <c r="E29" s="1224">
        <f t="shared" si="5"/>
        <v>0</v>
      </c>
      <c r="F29" s="1225" t="str">
        <f t="shared" si="4"/>
        <v>-</v>
      </c>
      <c r="G29" s="1226"/>
      <c r="H29" s="1225"/>
      <c r="I29" s="1226"/>
      <c r="J29" s="1225"/>
      <c r="K29" s="1226"/>
      <c r="L29" s="1233"/>
      <c r="M29" s="1218"/>
      <c r="N29" s="93"/>
      <c r="O29" s="93"/>
      <c r="R29" s="239" t="s">
        <v>152</v>
      </c>
      <c r="S29" s="224"/>
      <c r="T29" s="1148"/>
      <c r="U29" s="1173">
        <v>0</v>
      </c>
      <c r="V29" s="1168" t="s">
        <v>45</v>
      </c>
      <c r="W29" s="1172"/>
      <c r="X29" s="1168"/>
      <c r="Y29" s="1174"/>
      <c r="Z29" s="1168"/>
      <c r="AA29" s="1174"/>
      <c r="AB29" s="1183"/>
    </row>
    <row r="30" spans="2:28">
      <c r="B30" s="193" t="s">
        <v>58</v>
      </c>
      <c r="C30" s="194"/>
      <c r="D30" s="241"/>
      <c r="E30" s="1224">
        <f t="shared" si="5"/>
        <v>99.7</v>
      </c>
      <c r="F30" s="1225">
        <f t="shared" si="4"/>
        <v>-46.5</v>
      </c>
      <c r="G30" s="1226"/>
      <c r="H30" s="1225"/>
      <c r="I30" s="1226"/>
      <c r="J30" s="1225"/>
      <c r="K30" s="1226"/>
      <c r="L30" s="1227"/>
      <c r="M30" s="1218"/>
      <c r="N30" s="93"/>
      <c r="O30" s="93"/>
      <c r="R30" s="193" t="s">
        <v>153</v>
      </c>
      <c r="S30" s="194"/>
      <c r="T30" s="1149"/>
      <c r="U30" s="1165">
        <v>997</v>
      </c>
      <c r="V30" s="1168">
        <v>-46.5</v>
      </c>
      <c r="W30" s="1164"/>
      <c r="X30" s="1168"/>
      <c r="Y30" s="1167"/>
      <c r="Z30" s="1168"/>
      <c r="AA30" s="1167"/>
      <c r="AB30" s="1169"/>
    </row>
    <row r="31" spans="2:28">
      <c r="B31" s="198"/>
      <c r="C31" s="199"/>
      <c r="D31" s="200" t="s">
        <v>145</v>
      </c>
      <c r="E31" s="1224">
        <f>IF(U31="","",U31)</f>
        <v>31.9</v>
      </c>
      <c r="F31" s="1225" t="str">
        <f t="shared" si="4"/>
        <v>-</v>
      </c>
      <c r="G31" s="1230"/>
      <c r="H31" s="1225"/>
      <c r="I31" s="1230"/>
      <c r="J31" s="1225"/>
      <c r="K31" s="1230"/>
      <c r="L31" s="1227"/>
      <c r="R31" s="198"/>
      <c r="S31" s="199"/>
      <c r="T31" s="1139" t="s">
        <v>146</v>
      </c>
      <c r="U31" s="1177">
        <v>31.9</v>
      </c>
      <c r="V31" s="1168" t="s">
        <v>45</v>
      </c>
      <c r="W31" s="1176"/>
      <c r="X31" s="1168"/>
      <c r="Y31" s="1179"/>
      <c r="Z31" s="1168"/>
      <c r="AA31" s="1179"/>
      <c r="AB31" s="1169"/>
    </row>
    <row r="32" spans="2:28">
      <c r="B32" s="239" t="s">
        <v>59</v>
      </c>
      <c r="C32" s="224"/>
      <c r="D32" s="240"/>
      <c r="E32" s="1224">
        <f t="shared" si="5"/>
        <v>-26.2</v>
      </c>
      <c r="F32" s="1225">
        <f t="shared" si="4"/>
        <v>-51.8</v>
      </c>
      <c r="G32" s="1226"/>
      <c r="H32" s="1225"/>
      <c r="I32" s="1226"/>
      <c r="J32" s="1225"/>
      <c r="K32" s="1226"/>
      <c r="L32" s="1227"/>
      <c r="M32" s="1219"/>
      <c r="R32" s="239" t="s">
        <v>154</v>
      </c>
      <c r="S32" s="224"/>
      <c r="T32" s="1148"/>
      <c r="U32" s="1173">
        <v>-262</v>
      </c>
      <c r="V32" s="1168">
        <v>-51.8</v>
      </c>
      <c r="W32" s="1172"/>
      <c r="X32" s="1168"/>
      <c r="Y32" s="1174"/>
      <c r="Z32" s="1168"/>
      <c r="AA32" s="1174"/>
      <c r="AB32" s="1169"/>
    </row>
    <row r="33" spans="2:28">
      <c r="B33" s="206" t="s">
        <v>60</v>
      </c>
      <c r="C33" s="207"/>
      <c r="D33" s="237"/>
      <c r="E33" s="1224">
        <f t="shared" si="2"/>
        <v>73.5</v>
      </c>
      <c r="F33" s="1225">
        <f t="shared" si="3"/>
        <v>-44.2</v>
      </c>
      <c r="G33" s="1226"/>
      <c r="H33" s="1225"/>
      <c r="I33" s="1226"/>
      <c r="J33" s="1225"/>
      <c r="K33" s="1226"/>
      <c r="L33" s="1227"/>
      <c r="R33" s="206" t="s">
        <v>155</v>
      </c>
      <c r="S33" s="207"/>
      <c r="T33" s="1147"/>
      <c r="U33" s="1165">
        <v>735</v>
      </c>
      <c r="V33" s="1168">
        <v>-44.2</v>
      </c>
      <c r="W33" s="1164"/>
      <c r="X33" s="1168"/>
      <c r="Y33" s="1167"/>
      <c r="Z33" s="1168"/>
      <c r="AA33" s="1167"/>
      <c r="AB33" s="1169"/>
    </row>
    <row r="34" spans="2:28">
      <c r="B34" s="242"/>
      <c r="C34" s="243"/>
      <c r="D34" s="244" t="s">
        <v>145</v>
      </c>
      <c r="E34" s="1228">
        <f>IF(U34="","",U34)</f>
        <v>23.5</v>
      </c>
      <c r="F34" s="1229" t="str">
        <f t="shared" si="3"/>
        <v>-</v>
      </c>
      <c r="G34" s="1230"/>
      <c r="H34" s="1225"/>
      <c r="I34" s="1230"/>
      <c r="J34" s="1225"/>
      <c r="K34" s="1230"/>
      <c r="L34" s="1234"/>
      <c r="R34" s="242"/>
      <c r="S34" s="243"/>
      <c r="T34" s="1150" t="s">
        <v>146</v>
      </c>
      <c r="U34" s="1177">
        <v>23.5</v>
      </c>
      <c r="V34" s="1168" t="s">
        <v>45</v>
      </c>
      <c r="W34" s="1176"/>
      <c r="X34" s="1168"/>
      <c r="Y34" s="1179"/>
      <c r="Z34" s="1168"/>
      <c r="AA34" s="1179"/>
      <c r="AB34" s="1184"/>
    </row>
    <row r="35" spans="2:28">
      <c r="B35" s="245"/>
      <c r="C35" s="246"/>
      <c r="D35" s="247"/>
      <c r="E35" s="251"/>
      <c r="F35" s="252"/>
      <c r="G35" s="249"/>
      <c r="H35" s="817"/>
      <c r="I35" s="249"/>
      <c r="J35" s="817"/>
      <c r="K35" s="249"/>
      <c r="L35" s="821"/>
      <c r="R35" s="245"/>
      <c r="S35" s="246"/>
      <c r="T35" s="1151"/>
      <c r="U35" s="1186"/>
      <c r="V35" s="1187"/>
      <c r="W35" s="1185"/>
      <c r="X35" s="1187"/>
      <c r="Y35" s="1185"/>
      <c r="Z35" s="1187"/>
      <c r="AA35" s="1185"/>
      <c r="AB35" s="1188"/>
    </row>
    <row r="36" spans="2:28">
      <c r="B36" s="253" t="s">
        <v>61</v>
      </c>
      <c r="C36" s="254"/>
      <c r="D36" s="255"/>
      <c r="E36" s="259" t="str">
        <f t="shared" si="2"/>
        <v/>
      </c>
      <c r="F36" s="260">
        <f t="shared" si="3"/>
        <v>0</v>
      </c>
      <c r="G36" s="261"/>
      <c r="H36" s="818"/>
      <c r="I36" s="261"/>
      <c r="J36" s="818"/>
      <c r="K36" s="261"/>
      <c r="L36" s="822"/>
      <c r="R36" s="253" t="s">
        <v>156</v>
      </c>
      <c r="S36" s="254"/>
      <c r="T36" s="1152"/>
      <c r="U36" s="1190"/>
      <c r="V36" s="1159"/>
      <c r="W36" s="1191"/>
      <c r="X36" s="1192"/>
      <c r="Y36" s="1191"/>
      <c r="Z36" s="1192"/>
      <c r="AA36" s="1191"/>
      <c r="AB36" s="1193"/>
    </row>
    <row r="37" spans="2:28">
      <c r="B37" s="262"/>
      <c r="C37" s="224" t="s">
        <v>119</v>
      </c>
      <c r="D37" s="240"/>
      <c r="E37" s="1224">
        <f t="shared" si="2"/>
        <v>73.5</v>
      </c>
      <c r="F37" s="1225">
        <f t="shared" si="3"/>
        <v>-44.2</v>
      </c>
      <c r="G37" s="1232"/>
      <c r="H37" s="1225"/>
      <c r="I37" s="1232"/>
      <c r="J37" s="1225"/>
      <c r="K37" s="1232"/>
      <c r="L37" s="1227"/>
      <c r="R37" s="262"/>
      <c r="S37" s="224" t="s">
        <v>96</v>
      </c>
      <c r="T37" s="1148"/>
      <c r="U37" s="1165">
        <v>735</v>
      </c>
      <c r="V37" s="1166">
        <v>-44.2</v>
      </c>
      <c r="W37" s="1194"/>
      <c r="X37" s="1195"/>
      <c r="Y37" s="1194"/>
      <c r="Z37" s="1195"/>
      <c r="AA37" s="1194"/>
      <c r="AB37" s="1169"/>
    </row>
    <row r="38" spans="2:28">
      <c r="B38" s="263"/>
      <c r="C38" s="264" t="s">
        <v>120</v>
      </c>
      <c r="D38" s="265"/>
      <c r="E38" s="1238">
        <f t="shared" si="2"/>
        <v>0</v>
      </c>
      <c r="F38" s="1225" t="str">
        <f t="shared" si="3"/>
        <v>-</v>
      </c>
      <c r="G38" s="1239"/>
      <c r="H38" s="1225"/>
      <c r="I38" s="1239"/>
      <c r="J38" s="1225"/>
      <c r="K38" s="1239"/>
      <c r="L38" s="1227"/>
      <c r="R38" s="263"/>
      <c r="S38" s="264" t="s">
        <v>157</v>
      </c>
      <c r="T38" s="1153"/>
      <c r="U38" s="1198">
        <v>0</v>
      </c>
      <c r="V38" s="1199" t="s">
        <v>45</v>
      </c>
      <c r="W38" s="1200"/>
      <c r="X38" s="1201"/>
      <c r="Y38" s="1200"/>
      <c r="Z38" s="1201"/>
      <c r="AA38" s="1200"/>
      <c r="AB38" s="1202"/>
    </row>
    <row r="39" spans="2:28">
      <c r="B39" s="253" t="s">
        <v>121</v>
      </c>
      <c r="C39" s="254"/>
      <c r="D39" s="271"/>
      <c r="E39" s="1240" t="str">
        <f t="shared" si="2"/>
        <v/>
      </c>
      <c r="F39" s="1241">
        <f t="shared" si="3"/>
        <v>0</v>
      </c>
      <c r="G39" s="1235"/>
      <c r="H39" s="1242"/>
      <c r="I39" s="1235"/>
      <c r="J39" s="1242"/>
      <c r="K39" s="1235"/>
      <c r="L39" s="1237"/>
      <c r="R39" s="253" t="s">
        <v>158</v>
      </c>
      <c r="S39" s="254"/>
      <c r="T39" s="1154"/>
      <c r="U39" s="1190"/>
      <c r="V39" s="1204"/>
      <c r="W39" s="1191"/>
      <c r="X39" s="1205"/>
      <c r="Y39" s="1191"/>
      <c r="Z39" s="1205"/>
      <c r="AA39" s="1191"/>
      <c r="AB39" s="1193"/>
    </row>
    <row r="40" spans="2:28">
      <c r="B40" s="262"/>
      <c r="C40" s="224" t="s">
        <v>122</v>
      </c>
      <c r="D40" s="234"/>
      <c r="E40" s="1243">
        <f>IF(U40="","",U40)</f>
        <v>44.68</v>
      </c>
      <c r="F40" s="1225">
        <f t="shared" si="3"/>
        <v>-44.2</v>
      </c>
      <c r="G40" s="1244"/>
      <c r="H40" s="1225"/>
      <c r="I40" s="1244"/>
      <c r="J40" s="1225"/>
      <c r="K40" s="1244"/>
      <c r="L40" s="1227"/>
      <c r="R40" s="262"/>
      <c r="S40" s="224" t="s">
        <v>159</v>
      </c>
      <c r="T40" s="1142"/>
      <c r="U40" s="1208">
        <v>44.68</v>
      </c>
      <c r="V40" s="1168">
        <v>-44.2</v>
      </c>
      <c r="W40" s="1209"/>
      <c r="X40" s="1168"/>
      <c r="Y40" s="1209"/>
      <c r="Z40" s="1168"/>
      <c r="AA40" s="1209"/>
      <c r="AB40" s="1169"/>
    </row>
    <row r="41" spans="2:28" ht="14.25" thickBot="1">
      <c r="B41" s="274"/>
      <c r="C41" s="275" t="s">
        <v>123</v>
      </c>
      <c r="D41" s="276"/>
      <c r="E41" s="1245">
        <f>IF(U41="","",U41)</f>
        <v>44.67</v>
      </c>
      <c r="F41" s="1246">
        <f t="shared" si="3"/>
        <v>-44.2</v>
      </c>
      <c r="G41" s="1247"/>
      <c r="H41" s="1246"/>
      <c r="I41" s="1247"/>
      <c r="J41" s="1246"/>
      <c r="K41" s="1247"/>
      <c r="L41" s="1248"/>
      <c r="R41" s="274"/>
      <c r="S41" s="275" t="s">
        <v>160</v>
      </c>
      <c r="T41" s="1155"/>
      <c r="U41" s="1212">
        <v>44.67</v>
      </c>
      <c r="V41" s="1213">
        <v>-44.2</v>
      </c>
      <c r="W41" s="1214"/>
      <c r="X41" s="1213"/>
      <c r="Y41" s="1215"/>
      <c r="Z41" s="1213"/>
      <c r="AA41" s="1215"/>
      <c r="AB41" s="1216"/>
    </row>
    <row r="42" spans="2:28">
      <c r="R42" s="155"/>
      <c r="S42" s="155"/>
      <c r="T42" s="155"/>
      <c r="U42" s="155"/>
      <c r="V42" s="155"/>
      <c r="W42" s="155"/>
      <c r="X42" s="155"/>
      <c r="Y42" s="155"/>
      <c r="Z42" s="155"/>
      <c r="AA42" s="155"/>
      <c r="AB42" s="155"/>
    </row>
    <row r="43" spans="2:28">
      <c r="R43" s="155" t="s">
        <v>161</v>
      </c>
      <c r="S43" s="155"/>
      <c r="T43" s="155"/>
      <c r="U43" s="155"/>
      <c r="V43" s="155"/>
      <c r="W43" s="155"/>
      <c r="X43" s="155"/>
      <c r="Y43" s="155"/>
      <c r="Z43" s="155"/>
      <c r="AA43" s="155"/>
      <c r="AB43" s="155"/>
    </row>
    <row r="44" spans="2:28">
      <c r="R44" s="155" t="s">
        <v>162</v>
      </c>
      <c r="S44" s="155"/>
      <c r="T44" s="155"/>
      <c r="U44" s="155"/>
      <c r="V44" s="155"/>
      <c r="W44" s="155"/>
      <c r="X44" s="155"/>
      <c r="Y44" s="155"/>
      <c r="Z44" s="155"/>
      <c r="AA44" s="155"/>
      <c r="AB44" s="155"/>
    </row>
    <row r="47" spans="2:28">
      <c r="B47" s="1079" t="s">
        <v>98</v>
      </c>
    </row>
    <row r="48" spans="2:28" ht="14.25">
      <c r="B48" s="13" t="s">
        <v>103</v>
      </c>
      <c r="C48" s="85"/>
      <c r="D48" s="85"/>
      <c r="E48" s="85"/>
      <c r="F48" s="85"/>
      <c r="G48" s="85"/>
      <c r="H48" s="85"/>
      <c r="I48" s="85"/>
      <c r="J48" s="85"/>
      <c r="K48" s="85"/>
      <c r="L48" s="85"/>
      <c r="M48" s="85"/>
      <c r="N48" s="85"/>
      <c r="O48" s="85"/>
    </row>
    <row r="49" spans="2:24">
      <c r="B49" s="85"/>
      <c r="C49" s="85"/>
      <c r="D49" s="85"/>
      <c r="E49" s="85"/>
      <c r="F49" s="85"/>
      <c r="G49" s="85"/>
      <c r="H49" s="88" t="s">
        <v>38</v>
      </c>
      <c r="I49" s="88"/>
      <c r="J49" s="88"/>
      <c r="K49" s="88"/>
      <c r="L49" s="88"/>
      <c r="M49" s="88"/>
      <c r="N49" s="88"/>
      <c r="O49" s="88"/>
      <c r="U49" s="1250"/>
      <c r="V49" s="1250"/>
      <c r="W49" s="1250"/>
      <c r="X49" s="1250"/>
    </row>
    <row r="50" spans="2:24">
      <c r="B50" s="1947"/>
      <c r="C50" s="1948"/>
      <c r="D50" s="1948"/>
      <c r="E50" s="1930" t="s">
        <v>31</v>
      </c>
      <c r="F50" s="1931"/>
      <c r="G50" s="1931"/>
      <c r="H50" s="1945"/>
      <c r="I50" s="88"/>
      <c r="J50" s="88"/>
      <c r="K50" s="88"/>
      <c r="L50" s="88"/>
      <c r="M50" s="88"/>
      <c r="N50" s="88"/>
      <c r="O50" s="1217"/>
      <c r="R50" s="1050"/>
      <c r="S50" s="1051"/>
      <c r="T50" s="1249"/>
      <c r="U50" s="1958" t="s">
        <v>163</v>
      </c>
      <c r="V50" s="1958"/>
      <c r="W50" s="1958"/>
      <c r="X50" s="1959"/>
    </row>
    <row r="51" spans="2:24">
      <c r="B51" s="1949"/>
      <c r="C51" s="1925"/>
      <c r="D51" s="1925"/>
      <c r="E51" s="1935">
        <v>2022</v>
      </c>
      <c r="F51" s="1936"/>
      <c r="G51" s="1936"/>
      <c r="H51" s="1946"/>
      <c r="I51" s="88"/>
      <c r="J51" s="88"/>
      <c r="K51" s="88"/>
      <c r="L51" s="88"/>
      <c r="M51" s="88"/>
      <c r="N51" s="88"/>
      <c r="O51" s="1217"/>
      <c r="R51" s="1052"/>
      <c r="S51" s="160"/>
      <c r="T51" s="1055"/>
      <c r="U51" s="1943">
        <v>2022</v>
      </c>
      <c r="V51" s="1943"/>
      <c r="W51" s="1943"/>
      <c r="X51" s="1944"/>
    </row>
    <row r="52" spans="2:24" ht="13.5" customHeight="1">
      <c r="B52" s="1949"/>
      <c r="C52" s="1925"/>
      <c r="D52" s="1925"/>
      <c r="E52" s="161" t="s">
        <v>25</v>
      </c>
      <c r="F52" s="162" t="s">
        <v>104</v>
      </c>
      <c r="G52" s="162" t="s">
        <v>15</v>
      </c>
      <c r="H52" s="1251" t="s">
        <v>16</v>
      </c>
      <c r="I52" s="88"/>
      <c r="J52" s="88"/>
      <c r="K52" s="88"/>
      <c r="L52" s="88"/>
      <c r="M52" s="88"/>
      <c r="N52" s="88"/>
      <c r="O52" s="93"/>
      <c r="R52" s="1052"/>
      <c r="S52" s="160"/>
      <c r="T52" s="1055"/>
      <c r="U52" s="1038" t="s">
        <v>129</v>
      </c>
      <c r="V52" s="162" t="s">
        <v>131</v>
      </c>
      <c r="W52" s="162" t="s">
        <v>132</v>
      </c>
      <c r="X52" s="1251" t="s">
        <v>133</v>
      </c>
    </row>
    <row r="53" spans="2:24">
      <c r="B53" s="1950"/>
      <c r="C53" s="1928"/>
      <c r="D53" s="1928"/>
      <c r="E53" s="165" t="s">
        <v>8</v>
      </c>
      <c r="F53" s="166" t="s">
        <v>8</v>
      </c>
      <c r="G53" s="166" t="s">
        <v>8</v>
      </c>
      <c r="H53" s="1252" t="s">
        <v>8</v>
      </c>
      <c r="I53" s="88"/>
      <c r="J53" s="88"/>
      <c r="K53" s="88"/>
      <c r="L53" s="88"/>
      <c r="M53" s="88"/>
      <c r="N53" s="88"/>
      <c r="O53" s="1217"/>
      <c r="R53" s="1053"/>
      <c r="S53" s="1054"/>
      <c r="T53" s="1056"/>
      <c r="U53" s="1039" t="s">
        <v>134</v>
      </c>
      <c r="V53" s="166" t="s">
        <v>134</v>
      </c>
      <c r="W53" s="166" t="s">
        <v>134</v>
      </c>
      <c r="X53" s="1252" t="s">
        <v>134</v>
      </c>
    </row>
    <row r="54" spans="2:24">
      <c r="B54" s="169" t="s">
        <v>44</v>
      </c>
      <c r="C54" s="170"/>
      <c r="D54" s="372"/>
      <c r="E54" s="1265">
        <f>IF(U54="","",U54/10)</f>
        <v>360.3</v>
      </c>
      <c r="F54" s="1266">
        <f t="shared" ref="F54:H54" si="6">IF(V54="","",V54/10)</f>
        <v>235.6</v>
      </c>
      <c r="G54" s="1222">
        <f t="shared" si="6"/>
        <v>225.3</v>
      </c>
      <c r="H54" s="1289">
        <f t="shared" si="6"/>
        <v>438.5</v>
      </c>
      <c r="I54" s="88"/>
      <c r="J54" s="88"/>
      <c r="K54" s="88"/>
      <c r="L54" s="88"/>
      <c r="M54" s="88"/>
      <c r="N54" s="88"/>
      <c r="O54" s="93"/>
      <c r="R54" s="169" t="s">
        <v>81</v>
      </c>
      <c r="S54" s="170"/>
      <c r="T54" s="171"/>
      <c r="U54" s="1156">
        <v>3603</v>
      </c>
      <c r="V54" s="1157">
        <v>2356</v>
      </c>
      <c r="W54" s="1157">
        <v>2253</v>
      </c>
      <c r="X54" s="1253">
        <v>4385</v>
      </c>
    </row>
    <row r="55" spans="2:24">
      <c r="B55" s="169"/>
      <c r="C55" s="176" t="s">
        <v>46</v>
      </c>
      <c r="D55" s="177"/>
      <c r="E55" s="1303">
        <f t="shared" ref="E55:E64" si="7">IF(U55="","",U55/10)</f>
        <v>242.7</v>
      </c>
      <c r="F55" s="1300">
        <f t="shared" ref="F55:F64" si="8">IF(V55="","",V55/10)</f>
        <v>210.1</v>
      </c>
      <c r="G55" s="1226">
        <f t="shared" ref="F55:G64" si="9">IF(W55="","",W55/10)</f>
        <v>191.9</v>
      </c>
      <c r="H55" s="1277">
        <f t="shared" ref="H55:H64" si="10">IF(X55="","",X55/10)</f>
        <v>394.6</v>
      </c>
      <c r="I55" s="88"/>
      <c r="J55" s="88"/>
      <c r="K55" s="88"/>
      <c r="L55" s="88"/>
      <c r="M55" s="88"/>
      <c r="N55" s="88"/>
      <c r="O55" s="1217"/>
      <c r="R55" s="169"/>
      <c r="S55" s="176" t="s">
        <v>82</v>
      </c>
      <c r="T55" s="177"/>
      <c r="U55" s="1163">
        <v>2427</v>
      </c>
      <c r="V55" s="1164">
        <v>2101</v>
      </c>
      <c r="W55" s="1164">
        <v>1919</v>
      </c>
      <c r="X55" s="1254">
        <v>3946</v>
      </c>
    </row>
    <row r="56" spans="2:24">
      <c r="B56" s="169"/>
      <c r="C56" s="183"/>
      <c r="D56" s="184" t="s">
        <v>106</v>
      </c>
      <c r="E56" s="1303">
        <f t="shared" si="7"/>
        <v>161.69999999999999</v>
      </c>
      <c r="F56" s="1300">
        <f t="shared" si="8"/>
        <v>112.1</v>
      </c>
      <c r="G56" s="1226">
        <f t="shared" si="9"/>
        <v>113.7</v>
      </c>
      <c r="H56" s="1277">
        <f t="shared" si="10"/>
        <v>267.10000000000002</v>
      </c>
      <c r="I56" s="88"/>
      <c r="J56" s="88"/>
      <c r="K56" s="88"/>
      <c r="L56" s="88"/>
      <c r="M56" s="88"/>
      <c r="N56" s="88"/>
      <c r="O56" s="93"/>
      <c r="R56" s="169"/>
      <c r="S56" s="183"/>
      <c r="T56" s="184" t="s">
        <v>135</v>
      </c>
      <c r="U56" s="1163">
        <v>1617</v>
      </c>
      <c r="V56" s="1164">
        <v>1121</v>
      </c>
      <c r="W56" s="1164">
        <v>1137</v>
      </c>
      <c r="X56" s="1254">
        <v>2671</v>
      </c>
    </row>
    <row r="57" spans="2:24">
      <c r="B57" s="169"/>
      <c r="C57" s="183"/>
      <c r="D57" s="184" t="s">
        <v>107</v>
      </c>
      <c r="E57" s="1303">
        <f t="shared" si="7"/>
        <v>81</v>
      </c>
      <c r="F57" s="1300">
        <f t="shared" si="8"/>
        <v>98</v>
      </c>
      <c r="G57" s="1226">
        <f t="shared" si="9"/>
        <v>78.099999999999994</v>
      </c>
      <c r="H57" s="1277">
        <f t="shared" si="10"/>
        <v>127.5</v>
      </c>
      <c r="I57" s="88"/>
      <c r="J57" s="88"/>
      <c r="K57" s="88"/>
      <c r="L57" s="88"/>
      <c r="M57" s="88"/>
      <c r="N57" s="88"/>
      <c r="O57" s="1217"/>
      <c r="R57" s="169"/>
      <c r="S57" s="183"/>
      <c r="T57" s="184" t="s">
        <v>136</v>
      </c>
      <c r="U57" s="1163">
        <v>810</v>
      </c>
      <c r="V57" s="1164">
        <v>980</v>
      </c>
      <c r="W57" s="1164">
        <v>781</v>
      </c>
      <c r="X57" s="1254">
        <v>1275</v>
      </c>
    </row>
    <row r="58" spans="2:24">
      <c r="B58" s="169"/>
      <c r="C58" s="183" t="s">
        <v>137</v>
      </c>
      <c r="D58" s="177"/>
      <c r="E58" s="1303">
        <f t="shared" si="7"/>
        <v>117.6</v>
      </c>
      <c r="F58" s="1300">
        <f t="shared" si="8"/>
        <v>25.5</v>
      </c>
      <c r="G58" s="1226">
        <f t="shared" si="9"/>
        <v>33.4</v>
      </c>
      <c r="H58" s="1277">
        <f t="shared" si="10"/>
        <v>43.9</v>
      </c>
      <c r="I58" s="88"/>
      <c r="J58" s="88"/>
      <c r="K58" s="88"/>
      <c r="L58" s="88"/>
      <c r="M58" s="88"/>
      <c r="N58" s="88"/>
      <c r="O58" s="93"/>
      <c r="R58" s="169"/>
      <c r="S58" s="183" t="s">
        <v>83</v>
      </c>
      <c r="T58" s="177"/>
      <c r="U58" s="1163">
        <v>1176</v>
      </c>
      <c r="V58" s="1164">
        <v>255</v>
      </c>
      <c r="W58" s="1164">
        <v>334</v>
      </c>
      <c r="X58" s="1254">
        <v>439</v>
      </c>
    </row>
    <row r="59" spans="2:24">
      <c r="B59" s="169"/>
      <c r="C59" s="190"/>
      <c r="D59" s="1137" t="s">
        <v>138</v>
      </c>
      <c r="E59" s="1303">
        <f t="shared" si="7"/>
        <v>25.2</v>
      </c>
      <c r="F59" s="1300">
        <f t="shared" si="8"/>
        <v>25.2</v>
      </c>
      <c r="G59" s="1226">
        <f t="shared" si="9"/>
        <v>30.3</v>
      </c>
      <c r="H59" s="1277">
        <f t="shared" si="10"/>
        <v>42.5</v>
      </c>
      <c r="I59" s="88"/>
      <c r="J59" s="88"/>
      <c r="K59" s="88"/>
      <c r="L59" s="88"/>
      <c r="M59" s="88"/>
      <c r="N59" s="88"/>
      <c r="O59" s="1217"/>
      <c r="R59" s="169"/>
      <c r="S59" s="190"/>
      <c r="T59" s="1137" t="s">
        <v>139</v>
      </c>
      <c r="U59" s="1163">
        <v>252</v>
      </c>
      <c r="V59" s="1164">
        <v>252</v>
      </c>
      <c r="W59" s="1164">
        <v>303</v>
      </c>
      <c r="X59" s="1254">
        <v>425</v>
      </c>
    </row>
    <row r="60" spans="2:24">
      <c r="B60" s="169"/>
      <c r="C60" s="190"/>
      <c r="D60" s="1137" t="s">
        <v>109</v>
      </c>
      <c r="E60" s="1303">
        <f t="shared" si="7"/>
        <v>0.5</v>
      </c>
      <c r="F60" s="1300">
        <f t="shared" si="8"/>
        <v>0.3</v>
      </c>
      <c r="G60" s="1226">
        <f t="shared" si="9"/>
        <v>3.1</v>
      </c>
      <c r="H60" s="1297">
        <f t="shared" si="10"/>
        <v>1.4</v>
      </c>
      <c r="I60" s="88"/>
      <c r="J60" s="88"/>
      <c r="K60" s="88"/>
      <c r="L60" s="88"/>
      <c r="M60" s="88"/>
      <c r="N60" s="88"/>
      <c r="O60" s="93"/>
      <c r="R60" s="169"/>
      <c r="S60" s="190"/>
      <c r="T60" s="1137" t="s">
        <v>140</v>
      </c>
      <c r="U60" s="1163">
        <v>5</v>
      </c>
      <c r="V60" s="1164">
        <v>3</v>
      </c>
      <c r="W60" s="1164">
        <v>31</v>
      </c>
      <c r="X60" s="1254">
        <v>14</v>
      </c>
    </row>
    <row r="61" spans="2:24">
      <c r="B61" s="169"/>
      <c r="C61" s="183"/>
      <c r="D61" s="1137" t="s">
        <v>111</v>
      </c>
      <c r="E61" s="1303">
        <f t="shared" si="7"/>
        <v>91.9</v>
      </c>
      <c r="F61" s="1226">
        <f t="shared" si="9"/>
        <v>0</v>
      </c>
      <c r="G61" s="1300">
        <f t="shared" si="9"/>
        <v>0</v>
      </c>
      <c r="H61" s="1304">
        <f t="shared" si="10"/>
        <v>0</v>
      </c>
      <c r="I61" s="88"/>
      <c r="J61" s="88"/>
      <c r="K61" s="88"/>
      <c r="L61" s="88"/>
      <c r="M61" s="88"/>
      <c r="N61" s="88"/>
      <c r="O61" s="1217"/>
      <c r="Q61" s="1302"/>
      <c r="R61" s="169"/>
      <c r="S61" s="183"/>
      <c r="T61" s="1137" t="s">
        <v>142</v>
      </c>
      <c r="U61" s="1163">
        <v>919</v>
      </c>
      <c r="V61" s="1164">
        <v>0</v>
      </c>
      <c r="W61" s="1164">
        <v>0</v>
      </c>
      <c r="X61" s="1255">
        <v>0</v>
      </c>
    </row>
    <row r="62" spans="2:24">
      <c r="B62" s="193" t="s">
        <v>48</v>
      </c>
      <c r="C62" s="194"/>
      <c r="D62" s="1138"/>
      <c r="E62" s="1307">
        <f t="shared" si="7"/>
        <v>-114.4</v>
      </c>
      <c r="F62" s="1300">
        <f t="shared" si="8"/>
        <v>-79.8</v>
      </c>
      <c r="G62" s="1275">
        <f t="shared" si="9"/>
        <v>-69.099999999999994</v>
      </c>
      <c r="H62" s="1301">
        <f t="shared" si="10"/>
        <v>-212.9</v>
      </c>
      <c r="I62" s="88"/>
      <c r="J62" s="88"/>
      <c r="K62" s="88"/>
      <c r="L62" s="88"/>
      <c r="M62" s="88"/>
      <c r="N62" s="88"/>
      <c r="O62" s="93"/>
      <c r="Q62" s="1286"/>
      <c r="R62" s="193" t="s">
        <v>84</v>
      </c>
      <c r="S62" s="194"/>
      <c r="T62" s="1138"/>
      <c r="U62" s="1170">
        <v>-1144</v>
      </c>
      <c r="V62" s="1171">
        <v>-798</v>
      </c>
      <c r="W62" s="1172">
        <v>-691</v>
      </c>
      <c r="X62" s="1256">
        <v>-2129</v>
      </c>
    </row>
    <row r="63" spans="2:24">
      <c r="B63" s="198"/>
      <c r="C63" s="199"/>
      <c r="D63" s="1139" t="s">
        <v>112</v>
      </c>
      <c r="E63" s="1276">
        <f>IF(U63="","",U63)</f>
        <v>47.1</v>
      </c>
      <c r="F63" s="1294">
        <f>IF(V63="","",V63)</f>
        <v>38</v>
      </c>
      <c r="G63" s="1294">
        <f>IF(W63="","",W63)</f>
        <v>36</v>
      </c>
      <c r="H63" s="1295">
        <f>IF(X63="","",X63)</f>
        <v>54</v>
      </c>
      <c r="I63" s="88"/>
      <c r="J63" s="88"/>
      <c r="K63" s="88"/>
      <c r="L63" s="88"/>
      <c r="M63" s="88"/>
      <c r="N63" s="88"/>
      <c r="O63" s="1217"/>
      <c r="Q63" s="1286"/>
      <c r="R63" s="198"/>
      <c r="S63" s="199"/>
      <c r="T63" s="1139" t="s">
        <v>143</v>
      </c>
      <c r="U63" s="1175">
        <v>47.1</v>
      </c>
      <c r="V63" s="1176">
        <v>38</v>
      </c>
      <c r="W63" s="1176">
        <v>36</v>
      </c>
      <c r="X63" s="1257">
        <v>54</v>
      </c>
    </row>
    <row r="64" spans="2:24">
      <c r="B64" s="206" t="s">
        <v>49</v>
      </c>
      <c r="C64" s="207"/>
      <c r="D64" s="1140"/>
      <c r="E64" s="1303">
        <f t="shared" si="7"/>
        <v>245.9</v>
      </c>
      <c r="F64" s="1300">
        <f t="shared" si="8"/>
        <v>155.80000000000001</v>
      </c>
      <c r="G64" s="1300">
        <f t="shared" si="9"/>
        <v>156.19999999999999</v>
      </c>
      <c r="H64" s="1304">
        <f t="shared" si="10"/>
        <v>225.6</v>
      </c>
      <c r="I64" s="88"/>
      <c r="J64" s="88"/>
      <c r="K64" s="88"/>
      <c r="L64" s="88"/>
      <c r="M64" s="88"/>
      <c r="N64" s="88"/>
      <c r="O64" s="93"/>
      <c r="Q64" s="1286"/>
      <c r="R64" s="206" t="s">
        <v>144</v>
      </c>
      <c r="S64" s="207"/>
      <c r="T64" s="1140"/>
      <c r="U64" s="1163">
        <v>2459</v>
      </c>
      <c r="V64" s="1164">
        <v>1558</v>
      </c>
      <c r="W64" s="1164">
        <v>1562</v>
      </c>
      <c r="X64" s="1255">
        <v>2256</v>
      </c>
    </row>
    <row r="65" spans="2:24">
      <c r="B65" s="216"/>
      <c r="C65" s="217"/>
      <c r="D65" s="1141" t="s">
        <v>145</v>
      </c>
      <c r="E65" s="1276">
        <f>IF(U65="","",U65)</f>
        <v>68.2</v>
      </c>
      <c r="F65" s="1294">
        <f>IF(V65="","",V65)</f>
        <v>66.099999999999994</v>
      </c>
      <c r="G65" s="1294">
        <f>IF(W65="","",W65)</f>
        <v>69.3</v>
      </c>
      <c r="H65" s="1295">
        <f>IF(X65="","",X65)</f>
        <v>51.4</v>
      </c>
      <c r="I65" s="88"/>
      <c r="J65" s="88"/>
      <c r="K65" s="88"/>
      <c r="L65" s="88"/>
      <c r="M65" s="88"/>
      <c r="N65" s="88"/>
      <c r="O65" s="1217"/>
      <c r="R65" s="216"/>
      <c r="S65" s="217"/>
      <c r="T65" s="1141" t="s">
        <v>146</v>
      </c>
      <c r="U65" s="1175">
        <v>68.2</v>
      </c>
      <c r="V65" s="1176">
        <v>66.099999999999994</v>
      </c>
      <c r="W65" s="1176">
        <v>69.3</v>
      </c>
      <c r="X65" s="1257">
        <v>51.4</v>
      </c>
    </row>
    <row r="66" spans="2:24">
      <c r="B66" s="1131" t="s">
        <v>164</v>
      </c>
      <c r="C66" s="224"/>
      <c r="D66" s="1145"/>
      <c r="E66" s="1307">
        <f t="shared" ref="E66:E70" si="11">IF(U66="","",U66/10)</f>
        <v>-33.9</v>
      </c>
      <c r="F66" s="1300">
        <f t="shared" ref="F66:F71" si="12">IF(V66="","",V66/10)</f>
        <v>-33.799999999999997</v>
      </c>
      <c r="G66" s="1275">
        <f t="shared" ref="G66:G71" si="13">IF(W66="","",W66/10)</f>
        <v>-36.700000000000003</v>
      </c>
      <c r="H66" s="1301">
        <f t="shared" ref="H66:H71" si="14">IF(X66="","",X66/10)</f>
        <v>-45.2</v>
      </c>
      <c r="I66" s="88"/>
      <c r="J66" s="88"/>
      <c r="K66" s="88"/>
      <c r="L66" s="88"/>
      <c r="M66" s="88"/>
      <c r="N66" s="88"/>
      <c r="O66" s="93"/>
      <c r="R66" s="1131" t="s">
        <v>86</v>
      </c>
      <c r="S66" s="233"/>
      <c r="T66" s="1142"/>
      <c r="U66" s="1170">
        <v>-339</v>
      </c>
      <c r="V66" s="1172">
        <v>-338</v>
      </c>
      <c r="W66" s="1172">
        <v>-367</v>
      </c>
      <c r="X66" s="1256">
        <v>-452</v>
      </c>
    </row>
    <row r="67" spans="2:24">
      <c r="B67" s="1132"/>
      <c r="C67" s="1133"/>
      <c r="D67" s="1146" t="s">
        <v>145</v>
      </c>
      <c r="E67" s="1276">
        <f>IF(U67="","",U67)</f>
        <v>9.4</v>
      </c>
      <c r="F67" s="1294">
        <f t="shared" ref="F67:H67" si="15">IF(V67="","",V67)</f>
        <v>14.3</v>
      </c>
      <c r="G67" s="1294">
        <f t="shared" si="15"/>
        <v>16.3</v>
      </c>
      <c r="H67" s="1295">
        <f t="shared" si="15"/>
        <v>10.3</v>
      </c>
      <c r="I67" s="88"/>
      <c r="J67" s="88"/>
      <c r="K67" s="88"/>
      <c r="L67" s="88"/>
      <c r="M67" s="88"/>
      <c r="N67" s="88"/>
      <c r="O67" s="1217"/>
      <c r="R67" s="1143"/>
      <c r="S67" s="235"/>
      <c r="T67" s="1144" t="s">
        <v>146</v>
      </c>
      <c r="U67" s="1175">
        <v>9.4</v>
      </c>
      <c r="V67" s="1176">
        <v>14.3</v>
      </c>
      <c r="W67" s="1176">
        <v>16.3</v>
      </c>
      <c r="X67" s="1257">
        <v>10.3</v>
      </c>
    </row>
    <row r="68" spans="2:24">
      <c r="B68" s="1131" t="s">
        <v>165</v>
      </c>
      <c r="C68" s="233"/>
      <c r="D68" s="1142"/>
      <c r="E68" s="1307">
        <f t="shared" si="11"/>
        <v>-22.8</v>
      </c>
      <c r="F68" s="1300">
        <f t="shared" si="12"/>
        <v>-23.2</v>
      </c>
      <c r="G68" s="1275">
        <f t="shared" si="13"/>
        <v>-23.8</v>
      </c>
      <c r="H68" s="1301">
        <f t="shared" si="14"/>
        <v>-30.8</v>
      </c>
      <c r="I68" s="88"/>
      <c r="J68" s="88"/>
      <c r="K68" s="88"/>
      <c r="L68" s="88"/>
      <c r="M68" s="88"/>
      <c r="N68" s="88"/>
      <c r="O68" s="93"/>
      <c r="R68" s="1131" t="s">
        <v>147</v>
      </c>
      <c r="S68" s="224"/>
      <c r="T68" s="1145"/>
      <c r="U68" s="1170">
        <v>-228</v>
      </c>
      <c r="V68" s="1172">
        <v>-232</v>
      </c>
      <c r="W68" s="1172">
        <v>-238</v>
      </c>
      <c r="X68" s="1256">
        <v>-308</v>
      </c>
    </row>
    <row r="69" spans="2:24">
      <c r="B69" s="1132"/>
      <c r="C69" s="235"/>
      <c r="D69" s="1144" t="s">
        <v>145</v>
      </c>
      <c r="E69" s="1276">
        <f>IF(U69="","",U69)</f>
        <v>6.3</v>
      </c>
      <c r="F69" s="1294">
        <f t="shared" ref="F69:H69" si="16">IF(V69="","",V69)</f>
        <v>9.8000000000000007</v>
      </c>
      <c r="G69" s="1294">
        <f t="shared" si="16"/>
        <v>10.6</v>
      </c>
      <c r="H69" s="1295">
        <f t="shared" si="16"/>
        <v>7</v>
      </c>
      <c r="I69" s="88"/>
      <c r="J69" s="88"/>
      <c r="K69" s="88"/>
      <c r="L69" s="88"/>
      <c r="M69" s="88"/>
      <c r="N69" s="88"/>
      <c r="O69" s="1217"/>
      <c r="R69" s="1143"/>
      <c r="S69" s="235"/>
      <c r="T69" s="1146" t="s">
        <v>146</v>
      </c>
      <c r="U69" s="1175">
        <v>6.3</v>
      </c>
      <c r="V69" s="1176">
        <v>9.8000000000000007</v>
      </c>
      <c r="W69" s="1176">
        <v>10.6</v>
      </c>
      <c r="X69" s="1257">
        <v>7</v>
      </c>
    </row>
    <row r="70" spans="2:24">
      <c r="B70" s="1136" t="s">
        <v>166</v>
      </c>
      <c r="C70" s="224"/>
      <c r="D70" s="1145"/>
      <c r="E70" s="1307">
        <f t="shared" si="11"/>
        <v>-2.2999999999999998</v>
      </c>
      <c r="F70" s="1300">
        <f t="shared" si="12"/>
        <v>1.1000000000000001</v>
      </c>
      <c r="G70" s="1275">
        <f t="shared" si="13"/>
        <v>1.2</v>
      </c>
      <c r="H70" s="1301">
        <f t="shared" si="14"/>
        <v>-0.1</v>
      </c>
      <c r="I70" s="88"/>
      <c r="J70" s="88"/>
      <c r="K70" s="88"/>
      <c r="L70" s="88"/>
      <c r="M70" s="88"/>
      <c r="N70" s="88"/>
      <c r="O70" s="93"/>
      <c r="R70" s="1136" t="s">
        <v>148</v>
      </c>
      <c r="S70" s="224"/>
      <c r="T70" s="1145"/>
      <c r="U70" s="1170">
        <v>-23</v>
      </c>
      <c r="V70" s="1172">
        <v>11</v>
      </c>
      <c r="W70" s="1172">
        <v>12</v>
      </c>
      <c r="X70" s="1256">
        <v>-1</v>
      </c>
    </row>
    <row r="71" spans="2:24">
      <c r="B71" s="236" t="s">
        <v>53</v>
      </c>
      <c r="C71" s="207"/>
      <c r="D71" s="1147"/>
      <c r="E71" s="1303">
        <f>IF(U71="","",U71/10)</f>
        <v>187</v>
      </c>
      <c r="F71" s="1300">
        <f t="shared" si="12"/>
        <v>99.9</v>
      </c>
      <c r="G71" s="1300">
        <f t="shared" si="13"/>
        <v>96.9</v>
      </c>
      <c r="H71" s="1304">
        <f t="shared" si="14"/>
        <v>149.5</v>
      </c>
      <c r="I71" s="88"/>
      <c r="J71" s="88"/>
      <c r="K71" s="88"/>
      <c r="L71" s="88"/>
      <c r="M71" s="88"/>
      <c r="N71" s="88"/>
      <c r="O71" s="1217"/>
      <c r="R71" s="236" t="s">
        <v>149</v>
      </c>
      <c r="S71" s="207"/>
      <c r="T71" s="1147"/>
      <c r="U71" s="1163">
        <v>1870</v>
      </c>
      <c r="V71" s="1164">
        <v>999</v>
      </c>
      <c r="W71" s="1164">
        <v>969</v>
      </c>
      <c r="X71" s="1255">
        <v>1495</v>
      </c>
    </row>
    <row r="72" spans="2:24">
      <c r="B72" s="238"/>
      <c r="C72" s="217"/>
      <c r="D72" s="1141" t="s">
        <v>145</v>
      </c>
      <c r="E72" s="1276">
        <f>IF(U72="","",U72)</f>
        <v>51.9</v>
      </c>
      <c r="F72" s="1294">
        <f t="shared" ref="F72:H72" si="17">IF(V72="","",V72)</f>
        <v>42.4</v>
      </c>
      <c r="G72" s="1294">
        <f t="shared" si="17"/>
        <v>43</v>
      </c>
      <c r="H72" s="1295">
        <f t="shared" si="17"/>
        <v>34.1</v>
      </c>
      <c r="I72" s="88"/>
      <c r="J72" s="88"/>
      <c r="K72" s="88"/>
      <c r="L72" s="88"/>
      <c r="M72" s="88"/>
      <c r="N72" s="88"/>
      <c r="O72" s="93"/>
      <c r="R72" s="238"/>
      <c r="S72" s="217"/>
      <c r="T72" s="1141" t="s">
        <v>146</v>
      </c>
      <c r="U72" s="1175">
        <v>51.9</v>
      </c>
      <c r="V72" s="1176">
        <v>42.4</v>
      </c>
      <c r="W72" s="1176">
        <v>43</v>
      </c>
      <c r="X72" s="1257">
        <v>34.1</v>
      </c>
    </row>
    <row r="73" spans="2:24">
      <c r="B73" s="239" t="s">
        <v>54</v>
      </c>
      <c r="C73" s="224"/>
      <c r="D73" s="240"/>
      <c r="E73" s="1288">
        <v>-1.4E-2</v>
      </c>
      <c r="F73" s="1293">
        <v>-1.4999999999999999E-2</v>
      </c>
      <c r="G73" s="1293">
        <v>-1.4999999999999999E-2</v>
      </c>
      <c r="H73" s="1274">
        <v>-1.6E-2</v>
      </c>
      <c r="I73" s="88"/>
      <c r="J73" s="88"/>
      <c r="K73" s="88"/>
      <c r="L73" s="88"/>
      <c r="M73" s="88"/>
      <c r="N73" s="88"/>
      <c r="O73" s="1217"/>
      <c r="Q73" s="1286"/>
      <c r="R73" s="239" t="s">
        <v>90</v>
      </c>
      <c r="S73" s="224"/>
      <c r="T73" s="1148"/>
      <c r="U73" s="1170" t="s">
        <v>150</v>
      </c>
      <c r="V73" s="1172" t="s">
        <v>150</v>
      </c>
      <c r="W73" s="1172" t="s">
        <v>150</v>
      </c>
      <c r="X73" s="1256" t="s">
        <v>150</v>
      </c>
    </row>
    <row r="74" spans="2:24">
      <c r="B74" s="239" t="s">
        <v>56</v>
      </c>
      <c r="C74" s="224"/>
      <c r="D74" s="1148"/>
      <c r="E74" s="1307">
        <f t="shared" ref="E74:E79" si="18">IF(U74="","",U74/10)</f>
        <v>1.6</v>
      </c>
      <c r="F74" s="1275">
        <f t="shared" ref="F74:F79" si="19">IF(V74="","",V74/10)</f>
        <v>0.8</v>
      </c>
      <c r="G74" s="1275">
        <f t="shared" ref="G74:G79" si="20">IF(W74="","",W74/10)</f>
        <v>-1.8</v>
      </c>
      <c r="H74" s="1301">
        <f t="shared" ref="H74:H79" si="21">IF(X74="","",X74/10)</f>
        <v>-0.5</v>
      </c>
      <c r="I74" s="88"/>
      <c r="J74" s="88"/>
      <c r="K74" s="88"/>
      <c r="L74" s="88"/>
      <c r="M74" s="88"/>
      <c r="N74" s="88"/>
      <c r="O74" s="93"/>
      <c r="Q74" s="1286"/>
      <c r="R74" s="239" t="s">
        <v>151</v>
      </c>
      <c r="S74" s="224"/>
      <c r="T74" s="1148"/>
      <c r="U74" s="1170">
        <v>16</v>
      </c>
      <c r="V74" s="1172">
        <v>8</v>
      </c>
      <c r="W74" s="1172">
        <v>-18</v>
      </c>
      <c r="X74" s="1256">
        <v>-5</v>
      </c>
    </row>
    <row r="75" spans="2:24">
      <c r="B75" s="239" t="s">
        <v>57</v>
      </c>
      <c r="C75" s="224"/>
      <c r="D75" s="1148"/>
      <c r="E75" s="1307">
        <f t="shared" si="18"/>
        <v>-2.4</v>
      </c>
      <c r="F75" s="1275">
        <f t="shared" si="19"/>
        <v>0</v>
      </c>
      <c r="G75" s="1275">
        <f t="shared" si="20"/>
        <v>0</v>
      </c>
      <c r="H75" s="1301">
        <f t="shared" si="21"/>
        <v>0.3</v>
      </c>
      <c r="I75" s="88"/>
      <c r="J75" s="88"/>
      <c r="K75" s="88"/>
      <c r="L75" s="88"/>
      <c r="M75" s="88"/>
      <c r="N75" s="88"/>
      <c r="O75" s="1217"/>
      <c r="R75" s="239" t="s">
        <v>152</v>
      </c>
      <c r="S75" s="224"/>
      <c r="T75" s="1148"/>
      <c r="U75" s="1170">
        <v>-24</v>
      </c>
      <c r="V75" s="1172">
        <v>0</v>
      </c>
      <c r="W75" s="1172">
        <v>0</v>
      </c>
      <c r="X75" s="1256">
        <v>3</v>
      </c>
    </row>
    <row r="76" spans="2:24">
      <c r="B76" s="193" t="s">
        <v>58</v>
      </c>
      <c r="C76" s="194"/>
      <c r="D76" s="1149"/>
      <c r="E76" s="1303">
        <f t="shared" si="18"/>
        <v>186.2</v>
      </c>
      <c r="F76" s="1300">
        <f t="shared" si="19"/>
        <v>100.7</v>
      </c>
      <c r="G76" s="1300">
        <f t="shared" si="20"/>
        <v>95</v>
      </c>
      <c r="H76" s="1304">
        <f t="shared" si="21"/>
        <v>149.19999999999999</v>
      </c>
      <c r="I76" s="88"/>
      <c r="J76" s="88"/>
      <c r="K76" s="88"/>
      <c r="L76" s="88"/>
      <c r="M76" s="88"/>
      <c r="N76" s="88"/>
      <c r="O76" s="93"/>
      <c r="R76" s="193" t="s">
        <v>153</v>
      </c>
      <c r="S76" s="194"/>
      <c r="T76" s="1149"/>
      <c r="U76" s="1163">
        <v>1862</v>
      </c>
      <c r="V76" s="1164">
        <v>1007</v>
      </c>
      <c r="W76" s="1164">
        <v>950</v>
      </c>
      <c r="X76" s="1255">
        <v>1492</v>
      </c>
    </row>
    <row r="77" spans="2:24">
      <c r="B77" s="198"/>
      <c r="C77" s="199"/>
      <c r="D77" s="1139" t="s">
        <v>145</v>
      </c>
      <c r="E77" s="1276">
        <f>IF(U77="","",U77)</f>
        <v>51.7</v>
      </c>
      <c r="F77" s="1294">
        <f t="shared" ref="F77:H77" si="22">IF(V77="","",V77)</f>
        <v>42.7</v>
      </c>
      <c r="G77" s="1294">
        <f t="shared" si="22"/>
        <v>42.2</v>
      </c>
      <c r="H77" s="1295">
        <f t="shared" si="22"/>
        <v>34</v>
      </c>
      <c r="I77" s="88"/>
      <c r="J77" s="88"/>
      <c r="K77" s="88"/>
      <c r="L77" s="88"/>
      <c r="M77" s="88"/>
      <c r="N77" s="88"/>
      <c r="O77" s="1217"/>
      <c r="R77" s="198"/>
      <c r="S77" s="199"/>
      <c r="T77" s="1139" t="s">
        <v>146</v>
      </c>
      <c r="U77" s="1175">
        <v>51.7</v>
      </c>
      <c r="V77" s="1176">
        <v>42.7</v>
      </c>
      <c r="W77" s="1176">
        <v>42.2</v>
      </c>
      <c r="X77" s="1257">
        <v>34</v>
      </c>
    </row>
    <row r="78" spans="2:24">
      <c r="B78" s="239" t="s">
        <v>59</v>
      </c>
      <c r="C78" s="224"/>
      <c r="D78" s="1148"/>
      <c r="E78" s="1303">
        <f t="shared" si="18"/>
        <v>-54.4</v>
      </c>
      <c r="F78" s="1300">
        <f t="shared" si="19"/>
        <v>-28.3</v>
      </c>
      <c r="G78" s="1300">
        <f t="shared" si="20"/>
        <v>-27.2</v>
      </c>
      <c r="H78" s="1304">
        <f t="shared" si="21"/>
        <v>-46.7</v>
      </c>
      <c r="I78" s="88"/>
      <c r="J78" s="88"/>
      <c r="K78" s="88"/>
      <c r="L78" s="88"/>
      <c r="M78" s="88"/>
      <c r="N78" s="88"/>
      <c r="O78" s="93"/>
      <c r="R78" s="239" t="s">
        <v>154</v>
      </c>
      <c r="S78" s="224"/>
      <c r="T78" s="1148"/>
      <c r="U78" s="1170">
        <v>-544</v>
      </c>
      <c r="V78" s="1172">
        <v>-283</v>
      </c>
      <c r="W78" s="1172">
        <v>-272</v>
      </c>
      <c r="X78" s="1256">
        <v>-467</v>
      </c>
    </row>
    <row r="79" spans="2:24">
      <c r="B79" s="206" t="s">
        <v>60</v>
      </c>
      <c r="C79" s="207"/>
      <c r="D79" s="1147"/>
      <c r="E79" s="1303">
        <f t="shared" si="18"/>
        <v>131.80000000000001</v>
      </c>
      <c r="F79" s="1300">
        <f t="shared" si="19"/>
        <v>72.400000000000006</v>
      </c>
      <c r="G79" s="1300">
        <f t="shared" si="20"/>
        <v>67.8</v>
      </c>
      <c r="H79" s="1304">
        <f t="shared" si="21"/>
        <v>102.5</v>
      </c>
      <c r="I79" s="88"/>
      <c r="J79" s="88"/>
      <c r="K79" s="88"/>
      <c r="L79" s="88"/>
      <c r="M79" s="88"/>
      <c r="N79" s="88"/>
      <c r="O79" s="1217"/>
      <c r="R79" s="206" t="s">
        <v>155</v>
      </c>
      <c r="S79" s="207"/>
      <c r="T79" s="1147"/>
      <c r="U79" s="1163">
        <v>1318</v>
      </c>
      <c r="V79" s="1164">
        <v>724</v>
      </c>
      <c r="W79" s="1164">
        <v>678</v>
      </c>
      <c r="X79" s="1255">
        <v>1025</v>
      </c>
    </row>
    <row r="80" spans="2:24">
      <c r="B80" s="242"/>
      <c r="C80" s="243"/>
      <c r="D80" s="1268" t="s">
        <v>145</v>
      </c>
      <c r="E80" s="1290">
        <f>IF(U80="","",U80)</f>
        <v>36.6</v>
      </c>
      <c r="F80" s="1292">
        <f t="shared" ref="F80:H80" si="23">IF(V80="","",V80)</f>
        <v>30.7</v>
      </c>
      <c r="G80" s="1292">
        <f t="shared" si="23"/>
        <v>30.1</v>
      </c>
      <c r="H80" s="1287">
        <f t="shared" si="23"/>
        <v>23.4</v>
      </c>
      <c r="I80" s="88"/>
      <c r="J80" s="88"/>
      <c r="K80" s="88"/>
      <c r="L80" s="88"/>
      <c r="M80" s="88"/>
      <c r="N80" s="88"/>
      <c r="R80" s="242"/>
      <c r="S80" s="243"/>
      <c r="T80" s="1150" t="s">
        <v>146</v>
      </c>
      <c r="U80" s="1175">
        <v>36.6</v>
      </c>
      <c r="V80" s="1176">
        <v>30.7</v>
      </c>
      <c r="W80" s="1176">
        <v>30.1</v>
      </c>
      <c r="X80" s="1257">
        <v>23.4</v>
      </c>
    </row>
    <row r="81" spans="2:25">
      <c r="B81" s="245"/>
      <c r="C81" s="246"/>
      <c r="D81" s="1267"/>
      <c r="E81" s="1267"/>
      <c r="F81" s="1267"/>
      <c r="G81" s="1267"/>
      <c r="H81" s="1278"/>
      <c r="I81" s="88"/>
      <c r="J81" s="88"/>
      <c r="K81" s="88"/>
      <c r="L81" s="88"/>
      <c r="M81" s="88"/>
      <c r="N81" s="88"/>
      <c r="R81" s="245"/>
      <c r="S81" s="246"/>
      <c r="T81" s="1151"/>
      <c r="U81" s="248"/>
      <c r="V81" s="249"/>
      <c r="W81" s="249"/>
      <c r="X81" s="1271"/>
    </row>
    <row r="82" spans="2:25">
      <c r="B82" s="253" t="s">
        <v>61</v>
      </c>
      <c r="C82" s="254"/>
      <c r="D82" s="1152"/>
      <c r="E82" s="1296" t="str">
        <f t="shared" ref="E82:E85" si="24">IF(U82="","",U82/10)</f>
        <v/>
      </c>
      <c r="F82" s="1279" t="str">
        <f t="shared" ref="F82:F85" si="25">IF(V82="","",V82/10)</f>
        <v/>
      </c>
      <c r="G82" s="1280" t="str">
        <f t="shared" ref="G82:G85" si="26">IF(W82="","",W82/10)</f>
        <v/>
      </c>
      <c r="H82" s="1281" t="str">
        <f t="shared" ref="H82:H85" si="27">IF(X82="","",X82/10)</f>
        <v/>
      </c>
      <c r="I82" s="88"/>
      <c r="J82" s="88"/>
      <c r="K82" s="88"/>
      <c r="L82" s="88"/>
      <c r="M82" s="88"/>
      <c r="N82" s="88"/>
      <c r="R82" s="253" t="s">
        <v>156</v>
      </c>
      <c r="S82" s="254"/>
      <c r="T82" s="1152"/>
      <c r="U82" s="256"/>
      <c r="V82" s="257"/>
      <c r="W82" s="257"/>
      <c r="X82" s="1272"/>
    </row>
    <row r="83" spans="2:25">
      <c r="B83" s="262"/>
      <c r="C83" s="224" t="s">
        <v>119</v>
      </c>
      <c r="D83" s="1148"/>
      <c r="E83" s="1303">
        <f t="shared" si="24"/>
        <v>131.80000000000001</v>
      </c>
      <c r="F83" s="1300">
        <f t="shared" si="25"/>
        <v>72.400000000000006</v>
      </c>
      <c r="G83" s="1300">
        <f t="shared" si="26"/>
        <v>67.8</v>
      </c>
      <c r="H83" s="1304">
        <f t="shared" si="27"/>
        <v>102.5</v>
      </c>
      <c r="I83" s="88"/>
      <c r="J83" s="88"/>
      <c r="K83" s="88"/>
      <c r="L83" s="88"/>
      <c r="M83" s="88"/>
      <c r="N83" s="88"/>
      <c r="R83" s="262"/>
      <c r="S83" s="224" t="s">
        <v>96</v>
      </c>
      <c r="T83" s="1148"/>
      <c r="U83" s="1163">
        <v>1318</v>
      </c>
      <c r="V83" s="1164">
        <v>724</v>
      </c>
      <c r="W83" s="1164">
        <v>678</v>
      </c>
      <c r="X83" s="1255">
        <v>1025</v>
      </c>
    </row>
    <row r="84" spans="2:25">
      <c r="B84" s="263"/>
      <c r="C84" s="264" t="s">
        <v>120</v>
      </c>
      <c r="D84" s="1153"/>
      <c r="E84" s="1282">
        <f t="shared" si="24"/>
        <v>0</v>
      </c>
      <c r="F84" s="1225">
        <f t="shared" si="25"/>
        <v>0</v>
      </c>
      <c r="G84" s="1239">
        <f t="shared" si="26"/>
        <v>0</v>
      </c>
      <c r="H84" s="1263">
        <f t="shared" si="27"/>
        <v>0</v>
      </c>
      <c r="I84" s="88"/>
      <c r="J84" s="88"/>
      <c r="K84" s="88"/>
      <c r="L84" s="88"/>
      <c r="M84" s="88"/>
      <c r="N84" s="88"/>
      <c r="R84" s="263"/>
      <c r="S84" s="264" t="s">
        <v>157</v>
      </c>
      <c r="T84" s="1153"/>
      <c r="U84" s="1196">
        <v>0</v>
      </c>
      <c r="V84" s="1197">
        <v>0</v>
      </c>
      <c r="W84" s="1197">
        <v>0</v>
      </c>
      <c r="X84" s="1258">
        <v>0</v>
      </c>
    </row>
    <row r="85" spans="2:25">
      <c r="B85" s="253" t="s">
        <v>121</v>
      </c>
      <c r="C85" s="254"/>
      <c r="D85" s="1154"/>
      <c r="E85" s="1283" t="str">
        <f t="shared" si="24"/>
        <v/>
      </c>
      <c r="F85" s="1241" t="str">
        <f t="shared" si="25"/>
        <v/>
      </c>
      <c r="G85" s="1235" t="str">
        <f t="shared" si="26"/>
        <v/>
      </c>
      <c r="H85" s="1264" t="str">
        <f t="shared" si="27"/>
        <v/>
      </c>
      <c r="I85" s="88"/>
      <c r="J85" s="88"/>
      <c r="K85" s="88"/>
      <c r="L85" s="88"/>
      <c r="M85" s="88"/>
      <c r="N85" s="88"/>
      <c r="R85" s="253" t="s">
        <v>158</v>
      </c>
      <c r="S85" s="254"/>
      <c r="T85" s="1154"/>
      <c r="U85" s="1203"/>
      <c r="V85" s="1189"/>
      <c r="W85" s="1189"/>
      <c r="X85" s="1259"/>
    </row>
    <row r="86" spans="2:25">
      <c r="B86" s="262"/>
      <c r="C86" s="224" t="s">
        <v>122</v>
      </c>
      <c r="D86" s="1142"/>
      <c r="E86" s="1308">
        <f>IF(U86="","",U86)</f>
        <v>80.14</v>
      </c>
      <c r="F86" s="1305">
        <f t="shared" ref="F86:H86" si="28">IF(V86="","",V86)</f>
        <v>44</v>
      </c>
      <c r="G86" s="1305">
        <f t="shared" si="28"/>
        <v>41.21</v>
      </c>
      <c r="H86" s="1284">
        <f t="shared" si="28"/>
        <v>62.3</v>
      </c>
      <c r="I86" s="88"/>
      <c r="J86" s="88"/>
      <c r="K86" s="88"/>
      <c r="L86" s="88"/>
      <c r="M86" s="88"/>
      <c r="N86" s="88"/>
      <c r="R86" s="262"/>
      <c r="S86" s="224" t="s">
        <v>159</v>
      </c>
      <c r="T86" s="1142"/>
      <c r="U86" s="1206">
        <v>80.14</v>
      </c>
      <c r="V86" s="1207">
        <v>44</v>
      </c>
      <c r="W86" s="1207">
        <v>41.21</v>
      </c>
      <c r="X86" s="1260">
        <v>62.3</v>
      </c>
    </row>
    <row r="87" spans="2:25">
      <c r="B87" s="274"/>
      <c r="C87" s="275" t="s">
        <v>123</v>
      </c>
      <c r="D87" s="1155"/>
      <c r="E87" s="1285">
        <f>IF(U87="","",U87)</f>
        <v>80.09</v>
      </c>
      <c r="F87" s="1291">
        <f t="shared" ref="F87" si="29">IF(V87="","",V87)</f>
        <v>43.99</v>
      </c>
      <c r="G87" s="1291">
        <f t="shared" ref="G87" si="30">IF(W87="","",W87)</f>
        <v>41.2</v>
      </c>
      <c r="H87" s="1298">
        <f t="shared" ref="H87" si="31">IF(X87="","",X87)</f>
        <v>62.28</v>
      </c>
      <c r="I87" s="88"/>
      <c r="J87" s="88"/>
      <c r="K87" s="88"/>
      <c r="L87" s="88"/>
      <c r="M87" s="88"/>
      <c r="N87" s="88"/>
      <c r="R87" s="274"/>
      <c r="S87" s="275" t="s">
        <v>160</v>
      </c>
      <c r="T87" s="1155"/>
      <c r="U87" s="1210">
        <v>80.09</v>
      </c>
      <c r="V87" s="1211">
        <v>43.99</v>
      </c>
      <c r="W87" s="1211">
        <v>41.2</v>
      </c>
      <c r="X87" s="1261">
        <v>62.28</v>
      </c>
      <c r="Y87" s="1262"/>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5"/>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125" style="155" customWidth="1"/>
    <col min="12" max="12" width="9.625" style="155" customWidth="1"/>
    <col min="13" max="13" width="6.125" style="155" customWidth="1"/>
    <col min="14" max="14" width="9.625" style="155" customWidth="1"/>
    <col min="15" max="15" width="6" style="155" customWidth="1"/>
    <col min="16" max="16" width="9.625" style="155" customWidth="1"/>
    <col min="17" max="17" width="7.625" style="155" customWidth="1"/>
    <col min="18" max="18" width="9.375" style="155" bestFit="1" customWidth="1"/>
    <col min="19" max="16384" width="9" style="155"/>
  </cols>
  <sheetData>
    <row r="1" spans="1:22" ht="15" customHeight="1">
      <c r="A1" s="280"/>
      <c r="N1" s="6"/>
      <c r="O1" s="281"/>
      <c r="U1" s="158"/>
    </row>
    <row r="2" spans="1:22" ht="15" customHeight="1">
      <c r="A2" s="13" t="s">
        <v>167</v>
      </c>
    </row>
    <row r="3" spans="1:22" ht="15" customHeight="1" thickBot="1">
      <c r="D3" s="159">
        <v>3</v>
      </c>
      <c r="G3" s="158"/>
      <c r="O3" s="158" t="s">
        <v>38</v>
      </c>
    </row>
    <row r="4" spans="1:22" s="160" customFormat="1" ht="17.25">
      <c r="A4" s="1921"/>
      <c r="B4" s="1922"/>
      <c r="C4" s="1923"/>
      <c r="D4" s="1930" t="s">
        <v>31</v>
      </c>
      <c r="E4" s="1931"/>
      <c r="F4" s="1931"/>
      <c r="G4" s="1931"/>
      <c r="H4" s="1932" t="s">
        <v>31</v>
      </c>
      <c r="I4" s="1933"/>
      <c r="J4" s="1933"/>
      <c r="K4" s="1933"/>
      <c r="L4" s="1933"/>
      <c r="M4" s="1933"/>
      <c r="N4" s="1933"/>
      <c r="O4" s="1934"/>
      <c r="P4" s="282"/>
    </row>
    <row r="5" spans="1:22" s="160" customFormat="1" ht="17.25">
      <c r="A5" s="1924"/>
      <c r="B5" s="1925"/>
      <c r="C5" s="1926"/>
      <c r="D5" s="1935">
        <v>2022</v>
      </c>
      <c r="E5" s="1936"/>
      <c r="F5" s="1936"/>
      <c r="G5" s="1936"/>
      <c r="H5" s="1960">
        <v>2023</v>
      </c>
      <c r="I5" s="1961"/>
      <c r="J5" s="1961"/>
      <c r="K5" s="1961"/>
      <c r="L5" s="1961"/>
      <c r="M5" s="1961"/>
      <c r="N5" s="1961"/>
      <c r="O5" s="1962"/>
      <c r="P5" s="282"/>
    </row>
    <row r="6" spans="1:22" s="160" customFormat="1" ht="13.15" customHeight="1">
      <c r="A6" s="1924"/>
      <c r="B6" s="1925"/>
      <c r="C6" s="1926"/>
      <c r="D6" s="161" t="s">
        <v>25</v>
      </c>
      <c r="E6" s="162" t="s">
        <v>26</v>
      </c>
      <c r="F6" s="162" t="s">
        <v>27</v>
      </c>
      <c r="G6" s="163" t="s">
        <v>28</v>
      </c>
      <c r="H6" s="1000" t="s">
        <v>25</v>
      </c>
      <c r="I6" s="1963" t="s">
        <v>105</v>
      </c>
      <c r="J6" s="1001" t="s">
        <v>26</v>
      </c>
      <c r="K6" s="1963" t="s">
        <v>105</v>
      </c>
      <c r="L6" s="1001" t="s">
        <v>27</v>
      </c>
      <c r="M6" s="1963" t="s">
        <v>105</v>
      </c>
      <c r="N6" s="1002" t="s">
        <v>28</v>
      </c>
      <c r="O6" s="1964" t="s">
        <v>105</v>
      </c>
      <c r="P6" s="282"/>
    </row>
    <row r="7" spans="1:22" s="160" customFormat="1" ht="17.25">
      <c r="A7" s="1927"/>
      <c r="B7" s="1928"/>
      <c r="C7" s="1929"/>
      <c r="D7" s="165" t="s">
        <v>22</v>
      </c>
      <c r="E7" s="166" t="s">
        <v>22</v>
      </c>
      <c r="F7" s="166" t="s">
        <v>22</v>
      </c>
      <c r="G7" s="167" t="s">
        <v>22</v>
      </c>
      <c r="H7" s="168" t="s">
        <v>22</v>
      </c>
      <c r="I7" s="1940"/>
      <c r="J7" s="166" t="s">
        <v>22</v>
      </c>
      <c r="K7" s="1940"/>
      <c r="L7" s="166" t="s">
        <v>22</v>
      </c>
      <c r="M7" s="1940"/>
      <c r="N7" s="167" t="s">
        <v>22</v>
      </c>
      <c r="O7" s="1942"/>
      <c r="P7" s="282"/>
    </row>
    <row r="8" spans="1:22" ht="15" customHeight="1">
      <c r="A8" s="169" t="s">
        <v>44</v>
      </c>
      <c r="B8" s="170"/>
      <c r="C8" s="171"/>
      <c r="D8" s="283">
        <v>360.3</v>
      </c>
      <c r="E8" s="284">
        <v>595.9</v>
      </c>
      <c r="F8" s="284">
        <v>821.2</v>
      </c>
      <c r="G8" s="285">
        <v>1259.7</v>
      </c>
      <c r="H8" s="172">
        <v>312.2</v>
      </c>
      <c r="I8" s="173">
        <v>-13.3</v>
      </c>
      <c r="J8" s="174">
        <v>579.70000000000005</v>
      </c>
      <c r="K8" s="173">
        <v>-2.7</v>
      </c>
      <c r="L8" s="286">
        <v>837.6</v>
      </c>
      <c r="M8" s="173">
        <v>2</v>
      </c>
      <c r="N8" s="393">
        <v>1111.4000000000001</v>
      </c>
      <c r="O8" s="287">
        <v>-11.8</v>
      </c>
      <c r="P8" s="282"/>
      <c r="Q8" s="175"/>
      <c r="R8" s="288"/>
      <c r="S8" s="175"/>
      <c r="T8" s="175"/>
      <c r="U8" s="175"/>
      <c r="V8" s="175"/>
    </row>
    <row r="9" spans="1:22" ht="15" customHeight="1">
      <c r="A9" s="169"/>
      <c r="B9" s="176" t="s">
        <v>46</v>
      </c>
      <c r="C9" s="177"/>
      <c r="D9" s="289">
        <v>242.7</v>
      </c>
      <c r="E9" s="290">
        <v>452.8</v>
      </c>
      <c r="F9" s="290">
        <v>644.70000000000005</v>
      </c>
      <c r="G9" s="291">
        <v>1039.2</v>
      </c>
      <c r="H9" s="178">
        <v>291.5</v>
      </c>
      <c r="I9" s="179">
        <v>20.100000000000001</v>
      </c>
      <c r="J9" s="180">
        <v>523</v>
      </c>
      <c r="K9" s="179">
        <v>15.5</v>
      </c>
      <c r="L9" s="293">
        <v>742.1</v>
      </c>
      <c r="M9" s="179">
        <v>15.1</v>
      </c>
      <c r="N9" s="394">
        <v>974.5</v>
      </c>
      <c r="O9" s="294">
        <v>-6.2</v>
      </c>
      <c r="P9" s="282"/>
      <c r="Q9" s="175"/>
      <c r="R9" s="288"/>
      <c r="S9" s="175"/>
      <c r="T9" s="175"/>
      <c r="U9" s="175"/>
      <c r="V9" s="175"/>
    </row>
    <row r="10" spans="1:22" ht="15" customHeight="1">
      <c r="A10" s="169"/>
      <c r="B10" s="183"/>
      <c r="C10" s="184" t="s">
        <v>106</v>
      </c>
      <c r="D10" s="295">
        <v>161.69999999999999</v>
      </c>
      <c r="E10" s="296">
        <v>273.8</v>
      </c>
      <c r="F10" s="296">
        <v>387.6</v>
      </c>
      <c r="G10" s="297">
        <v>654.70000000000005</v>
      </c>
      <c r="H10" s="186">
        <v>192.7</v>
      </c>
      <c r="I10" s="187">
        <v>19.2</v>
      </c>
      <c r="J10" s="188">
        <v>313.60000000000002</v>
      </c>
      <c r="K10" s="187">
        <v>14.5</v>
      </c>
      <c r="L10" s="299">
        <v>429.2</v>
      </c>
      <c r="M10" s="187">
        <v>10.7</v>
      </c>
      <c r="N10" s="299">
        <v>558</v>
      </c>
      <c r="O10" s="999">
        <v>-14.8</v>
      </c>
      <c r="P10" s="282"/>
      <c r="Q10" s="175"/>
      <c r="R10" s="288"/>
      <c r="S10" s="175"/>
      <c r="T10" s="175"/>
      <c r="U10" s="175"/>
      <c r="V10" s="175"/>
    </row>
    <row r="11" spans="1:22" ht="15" customHeight="1">
      <c r="A11" s="169"/>
      <c r="B11" s="183"/>
      <c r="C11" s="184" t="s">
        <v>107</v>
      </c>
      <c r="D11" s="295">
        <v>81</v>
      </c>
      <c r="E11" s="296">
        <v>179</v>
      </c>
      <c r="F11" s="296">
        <v>257.10000000000002</v>
      </c>
      <c r="G11" s="297">
        <v>384.6</v>
      </c>
      <c r="H11" s="186">
        <v>98.8</v>
      </c>
      <c r="I11" s="187">
        <v>22</v>
      </c>
      <c r="J11" s="188">
        <v>209.4</v>
      </c>
      <c r="K11" s="187">
        <v>17</v>
      </c>
      <c r="L11" s="299">
        <v>312.89999999999998</v>
      </c>
      <c r="M11" s="187">
        <v>21.7</v>
      </c>
      <c r="N11" s="299">
        <v>416.5</v>
      </c>
      <c r="O11" s="300">
        <v>8.3000000000000007</v>
      </c>
      <c r="R11" s="288"/>
      <c r="S11" s="175"/>
      <c r="T11" s="175"/>
      <c r="U11" s="175"/>
      <c r="V11" s="175"/>
    </row>
    <row r="12" spans="1:22" ht="15" customHeight="1">
      <c r="A12" s="169"/>
      <c r="B12" s="183" t="s">
        <v>47</v>
      </c>
      <c r="C12" s="177"/>
      <c r="D12" s="289">
        <v>117.6</v>
      </c>
      <c r="E12" s="290">
        <v>143.1</v>
      </c>
      <c r="F12" s="290">
        <v>176.6</v>
      </c>
      <c r="G12" s="291">
        <v>220.5</v>
      </c>
      <c r="H12" s="178">
        <v>20.7</v>
      </c>
      <c r="I12" s="179">
        <v>-82.4</v>
      </c>
      <c r="J12" s="180">
        <v>56.6</v>
      </c>
      <c r="K12" s="179">
        <v>-60.4</v>
      </c>
      <c r="L12" s="293">
        <v>95.5</v>
      </c>
      <c r="M12" s="179">
        <v>-45.9</v>
      </c>
      <c r="N12" s="293">
        <v>136.9</v>
      </c>
      <c r="O12" s="294">
        <v>-37.9</v>
      </c>
      <c r="R12" s="288"/>
      <c r="S12" s="175"/>
      <c r="T12" s="175"/>
      <c r="U12" s="175"/>
      <c r="V12" s="175"/>
    </row>
    <row r="13" spans="1:22" ht="15" customHeight="1">
      <c r="A13" s="169"/>
      <c r="B13" s="190"/>
      <c r="C13" s="191" t="s">
        <v>108</v>
      </c>
      <c r="D13" s="295">
        <v>25.2</v>
      </c>
      <c r="E13" s="296">
        <v>50.4</v>
      </c>
      <c r="F13" s="296">
        <v>80.7</v>
      </c>
      <c r="G13" s="297">
        <v>123.2</v>
      </c>
      <c r="H13" s="186">
        <v>20.7</v>
      </c>
      <c r="I13" s="192">
        <v>-17.899999999999999</v>
      </c>
      <c r="J13" s="188">
        <v>49.3</v>
      </c>
      <c r="K13" s="192">
        <v>-2.2000000000000002</v>
      </c>
      <c r="L13" s="299">
        <v>87.7</v>
      </c>
      <c r="M13" s="192">
        <v>8.6999999999999993</v>
      </c>
      <c r="N13" s="299">
        <v>127.5</v>
      </c>
      <c r="O13" s="301">
        <v>3.5</v>
      </c>
      <c r="R13" s="288"/>
      <c r="S13" s="175"/>
      <c r="T13" s="175"/>
      <c r="U13" s="175"/>
      <c r="V13" s="175"/>
    </row>
    <row r="14" spans="1:22" ht="15" customHeight="1">
      <c r="A14" s="169"/>
      <c r="B14" s="190"/>
      <c r="C14" s="191" t="s">
        <v>109</v>
      </c>
      <c r="D14" s="295">
        <v>0.5</v>
      </c>
      <c r="E14" s="296">
        <v>0.8</v>
      </c>
      <c r="F14" s="296">
        <v>4</v>
      </c>
      <c r="G14" s="297">
        <v>5.4</v>
      </c>
      <c r="H14" s="335">
        <v>0</v>
      </c>
      <c r="I14" s="192" t="s">
        <v>45</v>
      </c>
      <c r="J14" s="188">
        <v>7.3</v>
      </c>
      <c r="K14" s="192">
        <v>812.5</v>
      </c>
      <c r="L14" s="299">
        <v>7.7</v>
      </c>
      <c r="M14" s="192">
        <v>92.5</v>
      </c>
      <c r="N14" s="299">
        <v>9.4</v>
      </c>
      <c r="O14" s="301">
        <v>74.099999999999994</v>
      </c>
      <c r="R14" s="288"/>
      <c r="S14" s="175"/>
      <c r="T14" s="175"/>
      <c r="U14" s="175"/>
      <c r="V14" s="175"/>
    </row>
    <row r="15" spans="1:22" ht="15" customHeight="1">
      <c r="A15" s="169"/>
      <c r="B15" s="183"/>
      <c r="C15" s="191" t="s">
        <v>111</v>
      </c>
      <c r="D15" s="295">
        <v>91.9</v>
      </c>
      <c r="E15" s="296">
        <v>91.9</v>
      </c>
      <c r="F15" s="296">
        <v>91.9</v>
      </c>
      <c r="G15" s="297">
        <v>91.9</v>
      </c>
      <c r="H15" s="186" t="s">
        <v>45</v>
      </c>
      <c r="I15" s="192" t="s">
        <v>45</v>
      </c>
      <c r="J15" s="188" t="s">
        <v>45</v>
      </c>
      <c r="K15" s="192" t="s">
        <v>45</v>
      </c>
      <c r="L15" s="188" t="s">
        <v>45</v>
      </c>
      <c r="M15" s="192" t="s">
        <v>45</v>
      </c>
      <c r="N15" s="299" t="s">
        <v>45</v>
      </c>
      <c r="O15" s="301" t="s">
        <v>45</v>
      </c>
      <c r="R15" s="288"/>
      <c r="S15" s="175"/>
      <c r="T15" s="175"/>
      <c r="U15" s="175"/>
      <c r="V15" s="175"/>
    </row>
    <row r="16" spans="1:22" ht="15" customHeight="1">
      <c r="A16" s="193" t="s">
        <v>48</v>
      </c>
      <c r="B16" s="194"/>
      <c r="C16" s="194"/>
      <c r="D16" s="289">
        <v>-114.4</v>
      </c>
      <c r="E16" s="290">
        <v>-194.2</v>
      </c>
      <c r="F16" s="290">
        <v>-263.3</v>
      </c>
      <c r="G16" s="291">
        <v>-476.3</v>
      </c>
      <c r="H16" s="178">
        <v>-151.30000000000001</v>
      </c>
      <c r="I16" s="179">
        <v>32.299999999999997</v>
      </c>
      <c r="J16" s="180">
        <v>-243</v>
      </c>
      <c r="K16" s="179">
        <v>25.1</v>
      </c>
      <c r="L16" s="293">
        <v>-321.2</v>
      </c>
      <c r="M16" s="179">
        <v>22</v>
      </c>
      <c r="N16" s="293">
        <v>-413.3</v>
      </c>
      <c r="O16" s="294">
        <v>-13.2</v>
      </c>
      <c r="R16" s="288"/>
      <c r="S16" s="175"/>
      <c r="T16" s="175"/>
      <c r="U16" s="175"/>
      <c r="V16" s="175"/>
    </row>
    <row r="17" spans="1:22" s="304" customFormat="1" ht="15" customHeight="1">
      <c r="A17" s="198"/>
      <c r="B17" s="199"/>
      <c r="C17" s="200" t="s">
        <v>112</v>
      </c>
      <c r="D17" s="201">
        <v>47.1</v>
      </c>
      <c r="E17" s="202">
        <v>42.9</v>
      </c>
      <c r="F17" s="202">
        <v>40.799999999999997</v>
      </c>
      <c r="G17" s="203">
        <v>45.8</v>
      </c>
      <c r="H17" s="204">
        <v>51.9</v>
      </c>
      <c r="I17" s="181" t="s">
        <v>45</v>
      </c>
      <c r="J17" s="205">
        <v>46.5</v>
      </c>
      <c r="K17" s="181" t="s">
        <v>45</v>
      </c>
      <c r="L17" s="303">
        <v>43.3</v>
      </c>
      <c r="M17" s="181" t="s">
        <v>45</v>
      </c>
      <c r="N17" s="303">
        <v>42.4</v>
      </c>
      <c r="O17" s="182" t="s">
        <v>45</v>
      </c>
      <c r="Q17" s="155"/>
      <c r="R17" s="288"/>
      <c r="S17" s="175"/>
      <c r="T17" s="175"/>
      <c r="U17" s="175"/>
      <c r="V17" s="175"/>
    </row>
    <row r="18" spans="1:22" ht="15" customHeight="1">
      <c r="A18" s="206" t="s">
        <v>49</v>
      </c>
      <c r="B18" s="207"/>
      <c r="C18" s="207"/>
      <c r="D18" s="305">
        <v>245.9</v>
      </c>
      <c r="E18" s="306">
        <v>401.7</v>
      </c>
      <c r="F18" s="306">
        <v>557.9</v>
      </c>
      <c r="G18" s="307">
        <v>783.5</v>
      </c>
      <c r="H18" s="211">
        <v>160.9</v>
      </c>
      <c r="I18" s="212">
        <v>-34.6</v>
      </c>
      <c r="J18" s="213">
        <v>336.7</v>
      </c>
      <c r="K18" s="212">
        <v>-16.2</v>
      </c>
      <c r="L18" s="309">
        <v>516.29999999999995</v>
      </c>
      <c r="M18" s="212">
        <v>-7.5</v>
      </c>
      <c r="N18" s="309">
        <v>698.1</v>
      </c>
      <c r="O18" s="310">
        <v>-10.9</v>
      </c>
      <c r="R18" s="288"/>
      <c r="S18" s="175"/>
      <c r="T18" s="175"/>
      <c r="U18" s="175"/>
      <c r="V18" s="175"/>
    </row>
    <row r="19" spans="1:22" s="304" customFormat="1" ht="15" customHeight="1">
      <c r="A19" s="216"/>
      <c r="B19" s="217"/>
      <c r="C19" s="218" t="s">
        <v>113</v>
      </c>
      <c r="D19" s="219">
        <v>68.2</v>
      </c>
      <c r="E19" s="220">
        <v>67.400000000000006</v>
      </c>
      <c r="F19" s="220">
        <v>67.900000000000006</v>
      </c>
      <c r="G19" s="221">
        <v>62.2</v>
      </c>
      <c r="H19" s="222">
        <v>51.5</v>
      </c>
      <c r="I19" s="214" t="s">
        <v>45</v>
      </c>
      <c r="J19" s="223">
        <v>58.1</v>
      </c>
      <c r="K19" s="214" t="s">
        <v>45</v>
      </c>
      <c r="L19" s="312">
        <v>61.6</v>
      </c>
      <c r="M19" s="214" t="s">
        <v>45</v>
      </c>
      <c r="N19" s="312">
        <v>62.8</v>
      </c>
      <c r="O19" s="215" t="s">
        <v>45</v>
      </c>
      <c r="Q19" s="155"/>
      <c r="R19" s="288"/>
      <c r="S19" s="175"/>
      <c r="T19" s="175"/>
      <c r="U19" s="175"/>
      <c r="V19" s="175"/>
    </row>
    <row r="20" spans="1:22" ht="15" customHeight="1">
      <c r="A20" s="1131" t="s">
        <v>114</v>
      </c>
      <c r="B20" s="1371"/>
      <c r="C20" s="1371"/>
      <c r="D20" s="295">
        <v>-33.9</v>
      </c>
      <c r="E20" s="296">
        <v>-67.7</v>
      </c>
      <c r="F20" s="296">
        <v>-104.4</v>
      </c>
      <c r="G20" s="297">
        <v>-149.6</v>
      </c>
      <c r="H20" s="186">
        <v>-42.9</v>
      </c>
      <c r="I20" s="187">
        <v>26.5</v>
      </c>
      <c r="J20" s="188">
        <v>-87.4</v>
      </c>
      <c r="K20" s="187">
        <v>29.1</v>
      </c>
      <c r="L20" s="299">
        <v>-133</v>
      </c>
      <c r="M20" s="187">
        <v>27.4</v>
      </c>
      <c r="N20" s="299">
        <v>-174.9</v>
      </c>
      <c r="O20" s="300">
        <v>16.899999999999999</v>
      </c>
      <c r="R20" s="288"/>
      <c r="S20" s="175"/>
      <c r="T20" s="175"/>
      <c r="U20" s="175"/>
      <c r="V20" s="175"/>
    </row>
    <row r="21" spans="1:22" s="304" customFormat="1" ht="15" customHeight="1">
      <c r="A21" s="1761"/>
      <c r="B21" s="1756"/>
      <c r="C21" s="1759" t="s">
        <v>113</v>
      </c>
      <c r="D21" s="228">
        <v>9.4</v>
      </c>
      <c r="E21" s="229">
        <v>11.4</v>
      </c>
      <c r="F21" s="229">
        <v>12.7</v>
      </c>
      <c r="G21" s="230">
        <v>11.9</v>
      </c>
      <c r="H21" s="231">
        <v>13.7</v>
      </c>
      <c r="I21" s="189" t="s">
        <v>45</v>
      </c>
      <c r="J21" s="232">
        <v>15.1</v>
      </c>
      <c r="K21" s="189" t="s">
        <v>45</v>
      </c>
      <c r="L21" s="313">
        <v>15.9</v>
      </c>
      <c r="M21" s="189" t="s">
        <v>45</v>
      </c>
      <c r="N21" s="313">
        <v>15.7</v>
      </c>
      <c r="O21" s="270" t="s">
        <v>45</v>
      </c>
      <c r="Q21" s="155"/>
      <c r="R21" s="288"/>
      <c r="S21" s="175"/>
      <c r="T21" s="175"/>
      <c r="U21" s="175"/>
      <c r="V21" s="175"/>
    </row>
    <row r="22" spans="1:22" ht="15" customHeight="1">
      <c r="A22" s="1131" t="s">
        <v>115</v>
      </c>
      <c r="B22" s="1762"/>
      <c r="C22" s="1760"/>
      <c r="D22" s="295">
        <v>-22.8</v>
      </c>
      <c r="E22" s="296">
        <v>-45.9</v>
      </c>
      <c r="F22" s="296">
        <v>-69.7</v>
      </c>
      <c r="G22" s="297">
        <v>-100.5</v>
      </c>
      <c r="H22" s="186">
        <v>-21</v>
      </c>
      <c r="I22" s="187">
        <v>-7.9</v>
      </c>
      <c r="J22" s="188">
        <v>-54.3</v>
      </c>
      <c r="K22" s="187">
        <v>18.3</v>
      </c>
      <c r="L22" s="299">
        <v>-81.8</v>
      </c>
      <c r="M22" s="187">
        <v>17.399999999999999</v>
      </c>
      <c r="N22" s="299">
        <v>-112.6</v>
      </c>
      <c r="O22" s="300">
        <v>12</v>
      </c>
      <c r="R22" s="288"/>
      <c r="S22" s="175"/>
      <c r="T22" s="175"/>
      <c r="U22" s="175"/>
      <c r="V22" s="175"/>
    </row>
    <row r="23" spans="1:22" s="304" customFormat="1" ht="15" customHeight="1">
      <c r="A23" s="1761"/>
      <c r="B23" s="1756"/>
      <c r="C23" s="1759" t="s">
        <v>113</v>
      </c>
      <c r="D23" s="228">
        <v>6.3</v>
      </c>
      <c r="E23" s="229">
        <v>7.7</v>
      </c>
      <c r="F23" s="229">
        <v>8.5</v>
      </c>
      <c r="G23" s="230">
        <v>8</v>
      </c>
      <c r="H23" s="231">
        <v>6.7</v>
      </c>
      <c r="I23" s="189" t="s">
        <v>45</v>
      </c>
      <c r="J23" s="232">
        <v>9.4</v>
      </c>
      <c r="K23" s="189" t="s">
        <v>45</v>
      </c>
      <c r="L23" s="313">
        <v>9.8000000000000007</v>
      </c>
      <c r="M23" s="189" t="s">
        <v>45</v>
      </c>
      <c r="N23" s="313">
        <v>10.1</v>
      </c>
      <c r="O23" s="270" t="s">
        <v>45</v>
      </c>
      <c r="Q23" s="155"/>
      <c r="R23" s="288"/>
      <c r="S23" s="175"/>
      <c r="T23" s="175"/>
      <c r="U23" s="175"/>
      <c r="V23" s="175"/>
    </row>
    <row r="24" spans="1:22" ht="15" customHeight="1">
      <c r="A24" s="1767" t="s">
        <v>116</v>
      </c>
      <c r="B24" s="1762"/>
      <c r="C24" s="1727"/>
      <c r="D24" s="295">
        <v>-2.2999999999999998</v>
      </c>
      <c r="E24" s="296">
        <v>-1.1000000000000001</v>
      </c>
      <c r="F24" s="296">
        <v>0.1</v>
      </c>
      <c r="G24" s="297">
        <v>-0.1</v>
      </c>
      <c r="H24" s="186">
        <v>1.3</v>
      </c>
      <c r="I24" s="187" t="s">
        <v>45</v>
      </c>
      <c r="J24" s="188">
        <v>16</v>
      </c>
      <c r="K24" s="187" t="s">
        <v>45</v>
      </c>
      <c r="L24" s="299">
        <v>16.100000000000001</v>
      </c>
      <c r="M24" s="187" t="s">
        <v>488</v>
      </c>
      <c r="N24" s="299">
        <v>28.6</v>
      </c>
      <c r="O24" s="300" t="s">
        <v>45</v>
      </c>
      <c r="R24" s="288"/>
      <c r="S24" s="175"/>
      <c r="T24" s="175"/>
      <c r="U24" s="175"/>
      <c r="V24" s="175"/>
    </row>
    <row r="25" spans="1:22" ht="15" customHeight="1">
      <c r="A25" s="236" t="s">
        <v>53</v>
      </c>
      <c r="B25" s="207"/>
      <c r="C25" s="1140"/>
      <c r="D25" s="305">
        <v>187</v>
      </c>
      <c r="E25" s="306">
        <v>286.89999999999998</v>
      </c>
      <c r="F25" s="306">
        <v>383.8</v>
      </c>
      <c r="G25" s="307">
        <v>533.29999999999995</v>
      </c>
      <c r="H25" s="211">
        <v>98.3</v>
      </c>
      <c r="I25" s="212">
        <v>-47.4</v>
      </c>
      <c r="J25" s="213">
        <v>210.9</v>
      </c>
      <c r="K25" s="212">
        <v>-26.5</v>
      </c>
      <c r="L25" s="309">
        <v>317.60000000000002</v>
      </c>
      <c r="M25" s="212">
        <v>-17.2</v>
      </c>
      <c r="N25" s="309">
        <v>439.2</v>
      </c>
      <c r="O25" s="310">
        <v>-17.600000000000001</v>
      </c>
      <c r="R25" s="288"/>
      <c r="S25" s="175"/>
      <c r="T25" s="175"/>
      <c r="U25" s="175"/>
      <c r="V25" s="175"/>
    </row>
    <row r="26" spans="1:22" s="304" customFormat="1" ht="15" customHeight="1">
      <c r="A26" s="1381"/>
      <c r="B26" s="217"/>
      <c r="C26" s="1141" t="s">
        <v>113</v>
      </c>
      <c r="D26" s="219">
        <v>51.9</v>
      </c>
      <c r="E26" s="220">
        <v>48.1</v>
      </c>
      <c r="F26" s="220">
        <v>46.7</v>
      </c>
      <c r="G26" s="221">
        <v>42.3</v>
      </c>
      <c r="H26" s="222">
        <v>31.5</v>
      </c>
      <c r="I26" s="214" t="s">
        <v>45</v>
      </c>
      <c r="J26" s="223">
        <v>36.4</v>
      </c>
      <c r="K26" s="214" t="s">
        <v>45</v>
      </c>
      <c r="L26" s="312">
        <v>37.9</v>
      </c>
      <c r="M26" s="214" t="s">
        <v>45</v>
      </c>
      <c r="N26" s="312">
        <v>39.5</v>
      </c>
      <c r="O26" s="215" t="s">
        <v>45</v>
      </c>
      <c r="Q26" s="155"/>
      <c r="R26" s="288"/>
      <c r="S26" s="175"/>
      <c r="T26" s="175"/>
      <c r="U26" s="175"/>
      <c r="V26" s="175"/>
    </row>
    <row r="27" spans="1:22" ht="15" customHeight="1">
      <c r="A27" s="1136" t="s">
        <v>54</v>
      </c>
      <c r="B27" s="1371"/>
      <c r="C27" s="1768"/>
      <c r="D27" s="295" t="s">
        <v>55</v>
      </c>
      <c r="E27" s="296" t="s">
        <v>55</v>
      </c>
      <c r="F27" s="296" t="s">
        <v>55</v>
      </c>
      <c r="G27" s="297">
        <v>-0.1</v>
      </c>
      <c r="H27" s="1833" t="s">
        <v>55</v>
      </c>
      <c r="I27" s="358">
        <v>0</v>
      </c>
      <c r="J27" s="185" t="s">
        <v>55</v>
      </c>
      <c r="K27" s="358">
        <v>0</v>
      </c>
      <c r="L27" s="299" t="s">
        <v>55</v>
      </c>
      <c r="M27" s="358">
        <v>0</v>
      </c>
      <c r="N27" s="299" t="s">
        <v>55</v>
      </c>
      <c r="O27" s="300" t="s">
        <v>45</v>
      </c>
      <c r="R27" s="288"/>
      <c r="S27" s="175"/>
      <c r="T27" s="175"/>
      <c r="U27" s="175"/>
      <c r="V27" s="175"/>
    </row>
    <row r="28" spans="1:22" ht="15" customHeight="1">
      <c r="A28" s="239" t="s">
        <v>56</v>
      </c>
      <c r="B28" s="224"/>
      <c r="C28" s="240"/>
      <c r="D28" s="295">
        <v>1.6</v>
      </c>
      <c r="E28" s="296">
        <v>2.4</v>
      </c>
      <c r="F28" s="296">
        <v>0.6</v>
      </c>
      <c r="G28" s="297">
        <v>0.1</v>
      </c>
      <c r="H28" s="186">
        <v>1.4</v>
      </c>
      <c r="I28" s="187">
        <v>-12.5</v>
      </c>
      <c r="J28" s="188">
        <v>2.8</v>
      </c>
      <c r="K28" s="189">
        <v>16.7</v>
      </c>
      <c r="L28" s="299">
        <v>3.6</v>
      </c>
      <c r="M28" s="187">
        <v>500</v>
      </c>
      <c r="N28" s="299">
        <v>4.7</v>
      </c>
      <c r="O28" s="952" t="s">
        <v>496</v>
      </c>
      <c r="R28" s="288"/>
      <c r="S28" s="175"/>
      <c r="T28" s="175"/>
      <c r="U28" s="175"/>
      <c r="V28" s="175"/>
    </row>
    <row r="29" spans="1:22" ht="15" customHeight="1">
      <c r="A29" s="239" t="s">
        <v>57</v>
      </c>
      <c r="B29" s="224"/>
      <c r="C29" s="240"/>
      <c r="D29" s="295">
        <v>-2.4</v>
      </c>
      <c r="E29" s="296">
        <v>-2.4</v>
      </c>
      <c r="F29" s="296">
        <v>-2.4</v>
      </c>
      <c r="G29" s="297">
        <v>-2.1</v>
      </c>
      <c r="H29" s="186" t="s">
        <v>45</v>
      </c>
      <c r="I29" s="187" t="s">
        <v>45</v>
      </c>
      <c r="J29" s="188" t="s">
        <v>45</v>
      </c>
      <c r="K29" s="358" t="s">
        <v>45</v>
      </c>
      <c r="L29" s="188" t="s">
        <v>45</v>
      </c>
      <c r="M29" s="187" t="s">
        <v>45</v>
      </c>
      <c r="N29" s="299" t="s">
        <v>45</v>
      </c>
      <c r="O29" s="300" t="s">
        <v>45</v>
      </c>
      <c r="R29" s="288"/>
      <c r="S29" s="175"/>
      <c r="T29" s="175"/>
      <c r="U29" s="175"/>
      <c r="V29" s="175"/>
    </row>
    <row r="30" spans="1:22" ht="15" customHeight="1">
      <c r="A30" s="193" t="s">
        <v>58</v>
      </c>
      <c r="B30" s="194"/>
      <c r="C30" s="241"/>
      <c r="D30" s="289">
        <v>186.2</v>
      </c>
      <c r="E30" s="290">
        <v>286.89999999999998</v>
      </c>
      <c r="F30" s="290">
        <v>382</v>
      </c>
      <c r="G30" s="291">
        <v>531.20000000000005</v>
      </c>
      <c r="H30" s="292">
        <v>99.7</v>
      </c>
      <c r="I30" s="179">
        <v>-46.5</v>
      </c>
      <c r="J30" s="293">
        <v>213.7</v>
      </c>
      <c r="K30" s="179">
        <v>-25.5</v>
      </c>
      <c r="L30" s="293">
        <v>321.10000000000002</v>
      </c>
      <c r="M30" s="179">
        <v>-15.9</v>
      </c>
      <c r="N30" s="293">
        <v>443.8</v>
      </c>
      <c r="O30" s="294">
        <v>-16.5</v>
      </c>
      <c r="R30" s="288"/>
      <c r="S30" s="175"/>
      <c r="T30" s="175"/>
      <c r="U30" s="175"/>
      <c r="V30" s="175"/>
    </row>
    <row r="31" spans="1:22" s="304" customFormat="1" ht="15" customHeight="1">
      <c r="A31" s="198"/>
      <c r="B31" s="199"/>
      <c r="C31" s="200" t="s">
        <v>113</v>
      </c>
      <c r="D31" s="201">
        <v>51.7</v>
      </c>
      <c r="E31" s="202">
        <v>48.1</v>
      </c>
      <c r="F31" s="202">
        <v>46.5</v>
      </c>
      <c r="G31" s="203">
        <v>42.2</v>
      </c>
      <c r="H31" s="302">
        <v>31.9</v>
      </c>
      <c r="I31" s="181" t="s">
        <v>45</v>
      </c>
      <c r="J31" s="303">
        <v>36.9</v>
      </c>
      <c r="K31" s="181" t="s">
        <v>45</v>
      </c>
      <c r="L31" s="303">
        <v>38.299999999999997</v>
      </c>
      <c r="M31" s="181" t="s">
        <v>45</v>
      </c>
      <c r="N31" s="303">
        <v>39.9</v>
      </c>
      <c r="O31" s="182" t="s">
        <v>45</v>
      </c>
      <c r="Q31" s="155"/>
      <c r="R31" s="288"/>
      <c r="S31" s="175"/>
      <c r="T31" s="175"/>
      <c r="U31" s="175"/>
      <c r="V31" s="175"/>
    </row>
    <row r="32" spans="1:22" ht="15" customHeight="1">
      <c r="A32" s="239" t="s">
        <v>59</v>
      </c>
      <c r="B32" s="224"/>
      <c r="C32" s="240"/>
      <c r="D32" s="295">
        <v>-54.4</v>
      </c>
      <c r="E32" s="296">
        <v>-82.8</v>
      </c>
      <c r="F32" s="296">
        <v>-110</v>
      </c>
      <c r="G32" s="297">
        <v>-156.69999999999999</v>
      </c>
      <c r="H32" s="298">
        <v>-26.2</v>
      </c>
      <c r="I32" s="187">
        <v>-51.8</v>
      </c>
      <c r="J32" s="299">
        <v>-57</v>
      </c>
      <c r="K32" s="187">
        <v>-31.2</v>
      </c>
      <c r="L32" s="299">
        <v>-86.9</v>
      </c>
      <c r="M32" s="187">
        <v>-21</v>
      </c>
      <c r="N32" s="299">
        <v>-118.3</v>
      </c>
      <c r="O32" s="300">
        <v>-24.5</v>
      </c>
      <c r="R32" s="288"/>
      <c r="S32" s="175"/>
      <c r="T32" s="175"/>
      <c r="U32" s="175"/>
      <c r="V32" s="175"/>
    </row>
    <row r="33" spans="1:22" ht="15" customHeight="1">
      <c r="A33" s="206" t="s">
        <v>60</v>
      </c>
      <c r="B33" s="207"/>
      <c r="C33" s="237"/>
      <c r="D33" s="305">
        <v>131.80000000000001</v>
      </c>
      <c r="E33" s="306">
        <v>204.2</v>
      </c>
      <c r="F33" s="306">
        <v>272</v>
      </c>
      <c r="G33" s="307">
        <v>374.4</v>
      </c>
      <c r="H33" s="308">
        <v>73.5</v>
      </c>
      <c r="I33" s="212">
        <v>-44.2</v>
      </c>
      <c r="J33" s="309">
        <v>156.69999999999999</v>
      </c>
      <c r="K33" s="212">
        <v>-23.3</v>
      </c>
      <c r="L33" s="309">
        <v>234.3</v>
      </c>
      <c r="M33" s="212">
        <v>-13.9</v>
      </c>
      <c r="N33" s="309">
        <v>325.5</v>
      </c>
      <c r="O33" s="310">
        <v>-13.1</v>
      </c>
      <c r="R33" s="288"/>
      <c r="S33" s="175"/>
      <c r="T33" s="175"/>
      <c r="U33" s="175"/>
      <c r="V33" s="175"/>
    </row>
    <row r="34" spans="1:22" s="304" customFormat="1" ht="15" customHeight="1">
      <c r="A34" s="242"/>
      <c r="B34" s="243"/>
      <c r="C34" s="244" t="s">
        <v>113</v>
      </c>
      <c r="D34" s="219">
        <v>36.6</v>
      </c>
      <c r="E34" s="220">
        <v>34.299999999999997</v>
      </c>
      <c r="F34" s="220">
        <v>33.1</v>
      </c>
      <c r="G34" s="221">
        <v>29.7</v>
      </c>
      <c r="H34" s="311">
        <v>23.5</v>
      </c>
      <c r="I34" s="214" t="s">
        <v>45</v>
      </c>
      <c r="J34" s="312">
        <v>27</v>
      </c>
      <c r="K34" s="214" t="s">
        <v>45</v>
      </c>
      <c r="L34" s="312">
        <v>28</v>
      </c>
      <c r="M34" s="214" t="s">
        <v>45</v>
      </c>
      <c r="N34" s="312">
        <v>29.3</v>
      </c>
      <c r="O34" s="215" t="s">
        <v>45</v>
      </c>
      <c r="Q34" s="155"/>
      <c r="R34" s="288"/>
      <c r="S34" s="175"/>
      <c r="T34" s="175"/>
      <c r="U34" s="175"/>
      <c r="V34" s="175"/>
    </row>
    <row r="35" spans="1:22" s="304" customFormat="1" ht="5.25" customHeight="1">
      <c r="A35" s="245"/>
      <c r="B35" s="246"/>
      <c r="C35" s="247"/>
      <c r="D35" s="314"/>
      <c r="E35" s="314"/>
      <c r="F35" s="314"/>
      <c r="G35" s="314"/>
      <c r="H35" s="251"/>
      <c r="I35" s="252"/>
      <c r="J35" s="249"/>
      <c r="K35" s="252"/>
      <c r="L35" s="249"/>
      <c r="M35" s="252"/>
      <c r="N35" s="249"/>
      <c r="O35" s="315"/>
      <c r="Q35" s="155"/>
      <c r="R35" s="288"/>
      <c r="S35" s="175"/>
      <c r="T35" s="175"/>
      <c r="U35" s="175"/>
      <c r="V35" s="175"/>
    </row>
    <row r="36" spans="1:22" ht="15" customHeight="1">
      <c r="A36" s="253" t="s">
        <v>61</v>
      </c>
      <c r="B36" s="254"/>
      <c r="C36" s="255"/>
      <c r="D36" s="256" t="s">
        <v>118</v>
      </c>
      <c r="E36" s="257" t="s">
        <v>118</v>
      </c>
      <c r="F36" s="257" t="s">
        <v>118</v>
      </c>
      <c r="G36" s="258" t="s">
        <v>118</v>
      </c>
      <c r="H36" s="259" t="s">
        <v>118</v>
      </c>
      <c r="I36" s="1829"/>
      <c r="J36" s="375"/>
      <c r="K36" s="825"/>
      <c r="L36" s="375"/>
      <c r="M36" s="825"/>
      <c r="N36" s="1816"/>
      <c r="O36" s="1818"/>
      <c r="R36" s="288"/>
      <c r="S36" s="175"/>
      <c r="T36" s="175"/>
      <c r="U36" s="175"/>
      <c r="V36" s="175"/>
    </row>
    <row r="37" spans="1:22" ht="15" customHeight="1">
      <c r="A37" s="262"/>
      <c r="B37" s="224" t="s">
        <v>119</v>
      </c>
      <c r="C37" s="240"/>
      <c r="D37" s="295">
        <v>131.80000000000001</v>
      </c>
      <c r="E37" s="296">
        <v>204.2</v>
      </c>
      <c r="F37" s="296">
        <v>272</v>
      </c>
      <c r="G37" s="297">
        <v>374.4</v>
      </c>
      <c r="H37" s="186">
        <v>73.5</v>
      </c>
      <c r="I37" s="187">
        <v>-44.2</v>
      </c>
      <c r="J37" s="1799">
        <v>156.69999999999999</v>
      </c>
      <c r="K37" s="187">
        <v>-23.3</v>
      </c>
      <c r="L37" s="1817">
        <v>234.3</v>
      </c>
      <c r="M37" s="1814">
        <v>-13.9</v>
      </c>
      <c r="N37" s="1817">
        <v>325.5</v>
      </c>
      <c r="O37" s="1819">
        <v>-13.1</v>
      </c>
      <c r="R37" s="288"/>
      <c r="S37" s="175"/>
      <c r="T37" s="175"/>
      <c r="U37" s="175"/>
      <c r="V37" s="175"/>
    </row>
    <row r="38" spans="1:22" ht="15" customHeight="1">
      <c r="A38" s="263"/>
      <c r="B38" s="264" t="s">
        <v>120</v>
      </c>
      <c r="C38" s="265"/>
      <c r="D38" s="316" t="s">
        <v>45</v>
      </c>
      <c r="E38" s="296" t="s">
        <v>45</v>
      </c>
      <c r="F38" s="317" t="s">
        <v>45</v>
      </c>
      <c r="G38" s="318" t="s">
        <v>45</v>
      </c>
      <c r="H38" s="269" t="s">
        <v>45</v>
      </c>
      <c r="I38" s="187" t="s">
        <v>45</v>
      </c>
      <c r="J38" s="1846" t="s">
        <v>45</v>
      </c>
      <c r="K38" s="187" t="s">
        <v>45</v>
      </c>
      <c r="L38" s="1820" t="s">
        <v>45</v>
      </c>
      <c r="M38" s="1815" t="s">
        <v>45</v>
      </c>
      <c r="N38" s="1820" t="s">
        <v>45</v>
      </c>
      <c r="O38" s="1819" t="s">
        <v>45</v>
      </c>
      <c r="R38" s="288"/>
      <c r="S38" s="175"/>
      <c r="T38" s="175"/>
      <c r="U38" s="175"/>
      <c r="V38" s="175"/>
    </row>
    <row r="39" spans="1:22" ht="15" customHeight="1">
      <c r="A39" s="253" t="s">
        <v>121</v>
      </c>
      <c r="B39" s="254"/>
      <c r="C39" s="271"/>
      <c r="D39" s="1728" t="s">
        <v>118</v>
      </c>
      <c r="E39" s="1729" t="s">
        <v>118</v>
      </c>
      <c r="F39" s="1730" t="s">
        <v>118</v>
      </c>
      <c r="G39" s="1731" t="s">
        <v>118</v>
      </c>
      <c r="H39" s="1805" t="s">
        <v>118</v>
      </c>
      <c r="I39" s="272"/>
      <c r="J39" s="1804"/>
      <c r="K39" s="819"/>
      <c r="L39" s="261"/>
      <c r="M39" s="260"/>
      <c r="N39" s="261"/>
      <c r="O39" s="319"/>
      <c r="R39" s="288"/>
    </row>
    <row r="40" spans="1:22" ht="15" customHeight="1">
      <c r="A40" s="262"/>
      <c r="B40" s="224" t="s">
        <v>122</v>
      </c>
      <c r="C40" s="1148"/>
      <c r="D40" s="1736">
        <v>80.14</v>
      </c>
      <c r="E40" s="1735">
        <v>124.14</v>
      </c>
      <c r="F40" s="1735">
        <v>165.35</v>
      </c>
      <c r="G40" s="1732">
        <v>227.64</v>
      </c>
      <c r="H40" s="273">
        <v>44.68</v>
      </c>
      <c r="I40" s="187">
        <v>-44.2</v>
      </c>
      <c r="J40" s="273">
        <v>95.25</v>
      </c>
      <c r="K40" s="187">
        <v>-23.3</v>
      </c>
      <c r="L40" s="273">
        <v>142.4</v>
      </c>
      <c r="M40" s="187">
        <v>-13.9</v>
      </c>
      <c r="N40" s="273">
        <v>197.83</v>
      </c>
      <c r="O40" s="300">
        <v>-13.1</v>
      </c>
      <c r="R40" s="288"/>
    </row>
    <row r="41" spans="1:22" ht="15" customHeight="1" thickBot="1">
      <c r="A41" s="274"/>
      <c r="B41" s="1794" t="s">
        <v>123</v>
      </c>
      <c r="C41" s="1775"/>
      <c r="D41" s="1737">
        <v>80.09</v>
      </c>
      <c r="E41" s="1734">
        <v>124.08</v>
      </c>
      <c r="F41" s="1734">
        <v>165.29</v>
      </c>
      <c r="G41" s="1733">
        <v>227.57</v>
      </c>
      <c r="H41" s="1821">
        <v>44.67</v>
      </c>
      <c r="I41" s="1738">
        <v>-44.2</v>
      </c>
      <c r="J41" s="278">
        <v>95.23</v>
      </c>
      <c r="K41" s="277">
        <v>-23.3</v>
      </c>
      <c r="L41" s="278">
        <v>142.37</v>
      </c>
      <c r="M41" s="277">
        <v>-13.9</v>
      </c>
      <c r="N41" s="278">
        <v>197.8</v>
      </c>
      <c r="O41" s="320">
        <v>-13.1</v>
      </c>
      <c r="R41" s="288"/>
    </row>
    <row r="42" spans="1:22">
      <c r="H42" s="1822"/>
      <c r="I42" s="1822"/>
    </row>
    <row r="43" spans="1:22">
      <c r="A43" s="155" t="s">
        <v>124</v>
      </c>
    </row>
    <row r="44" spans="1:22">
      <c r="A44" s="85" t="s">
        <v>125</v>
      </c>
    </row>
    <row r="45" spans="1:22">
      <c r="A45" s="85" t="s">
        <v>126</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89" orientation="landscape" r:id="rId1"/>
  <headerFooter scaleWithDoc="0">
    <oddHeader>&amp;RChugai Pharmaceutical Co., Ltd. (4519) Supplementary Materials for Consolidated Financial Results for FY2023(IFRS)　　　3</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128" customWidth="1" collapsed="1"/>
    <col min="20" max="20" width="34.375" bestFit="1" customWidth="1"/>
  </cols>
  <sheetData>
    <row r="1" spans="2:28">
      <c r="R1" s="1129" t="s">
        <v>71</v>
      </c>
    </row>
    <row r="2" spans="2:28" ht="14.25">
      <c r="B2" s="13" t="s">
        <v>167</v>
      </c>
      <c r="C2" s="85"/>
      <c r="D2" s="85"/>
      <c r="E2" s="85"/>
      <c r="F2" s="85"/>
      <c r="G2" s="85"/>
      <c r="H2" s="85"/>
      <c r="I2" s="85"/>
      <c r="J2" s="85"/>
      <c r="K2" s="85"/>
      <c r="L2" s="85"/>
      <c r="M2" s="85"/>
      <c r="N2" s="85"/>
      <c r="O2" s="85"/>
      <c r="R2" s="13" t="s">
        <v>168</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73</v>
      </c>
    </row>
    <row r="4" spans="2:28">
      <c r="B4" s="1947"/>
      <c r="C4" s="1948"/>
      <c r="D4" s="1948"/>
      <c r="E4" s="1932" t="s">
        <v>31</v>
      </c>
      <c r="F4" s="1933"/>
      <c r="G4" s="1933"/>
      <c r="H4" s="1933"/>
      <c r="I4" s="1933"/>
      <c r="J4" s="1933"/>
      <c r="K4" s="1933"/>
      <c r="L4" s="1934"/>
      <c r="M4" s="1217"/>
      <c r="N4" s="1217"/>
      <c r="O4" s="1217"/>
      <c r="R4" s="1947"/>
      <c r="S4" s="1948"/>
      <c r="T4" s="1957"/>
      <c r="U4" s="1932" t="s">
        <v>128</v>
      </c>
      <c r="V4" s="1933"/>
      <c r="W4" s="1933"/>
      <c r="X4" s="1933"/>
      <c r="Y4" s="1933"/>
      <c r="Z4" s="1933"/>
      <c r="AA4" s="1933"/>
      <c r="AB4" s="1934"/>
    </row>
    <row r="5" spans="2:28">
      <c r="B5" s="1949"/>
      <c r="C5" s="1925"/>
      <c r="D5" s="1925"/>
      <c r="E5" s="1937">
        <v>2023</v>
      </c>
      <c r="F5" s="1936"/>
      <c r="G5" s="1936"/>
      <c r="H5" s="1936"/>
      <c r="I5" s="1936"/>
      <c r="J5" s="1936"/>
      <c r="K5" s="1936"/>
      <c r="L5" s="1938"/>
      <c r="M5" s="1217"/>
      <c r="N5" s="1217"/>
      <c r="O5" s="1217"/>
      <c r="R5" s="1949"/>
      <c r="S5" s="1925"/>
      <c r="T5" s="1926"/>
      <c r="U5" s="1951">
        <v>2023</v>
      </c>
      <c r="V5" s="1943"/>
      <c r="W5" s="1943"/>
      <c r="X5" s="1943"/>
      <c r="Y5" s="1943"/>
      <c r="Z5" s="1943"/>
      <c r="AA5" s="1943"/>
      <c r="AB5" s="1952"/>
    </row>
    <row r="6" spans="2:28">
      <c r="B6" s="1949"/>
      <c r="C6" s="1925"/>
      <c r="D6" s="1925"/>
      <c r="E6" s="164" t="s">
        <v>25</v>
      </c>
      <c r="F6" s="1939" t="s">
        <v>105</v>
      </c>
      <c r="G6" s="162" t="s">
        <v>39</v>
      </c>
      <c r="H6" s="1939" t="s">
        <v>105</v>
      </c>
      <c r="I6" s="162" t="s">
        <v>169</v>
      </c>
      <c r="J6" s="1939" t="s">
        <v>105</v>
      </c>
      <c r="K6" s="162" t="s">
        <v>75</v>
      </c>
      <c r="L6" s="1941" t="s">
        <v>105</v>
      </c>
      <c r="M6" s="93"/>
      <c r="N6" s="93"/>
      <c r="O6" s="93"/>
      <c r="R6" s="1949"/>
      <c r="S6" s="1925"/>
      <c r="T6" s="1926"/>
      <c r="U6" s="164" t="s">
        <v>129</v>
      </c>
      <c r="V6" s="1953" t="s">
        <v>130</v>
      </c>
      <c r="W6" s="162" t="s">
        <v>131</v>
      </c>
      <c r="X6" s="1953" t="s">
        <v>130</v>
      </c>
      <c r="Y6" s="162" t="s">
        <v>132</v>
      </c>
      <c r="Z6" s="1953" t="s">
        <v>130</v>
      </c>
      <c r="AA6" s="162" t="s">
        <v>133</v>
      </c>
      <c r="AB6" s="1955" t="s">
        <v>130</v>
      </c>
    </row>
    <row r="7" spans="2:28">
      <c r="B7" s="1950"/>
      <c r="C7" s="1928"/>
      <c r="D7" s="1928"/>
      <c r="E7" s="168" t="s">
        <v>8</v>
      </c>
      <c r="F7" s="1940"/>
      <c r="G7" s="166" t="s">
        <v>8</v>
      </c>
      <c r="H7" s="1940"/>
      <c r="I7" s="166" t="s">
        <v>8</v>
      </c>
      <c r="J7" s="1940"/>
      <c r="K7" s="166" t="s">
        <v>8</v>
      </c>
      <c r="L7" s="1942"/>
      <c r="M7" s="93"/>
      <c r="N7" s="93"/>
      <c r="O7" s="93"/>
      <c r="R7" s="1950"/>
      <c r="S7" s="1928"/>
      <c r="T7" s="1929"/>
      <c r="U7" s="168" t="s">
        <v>134</v>
      </c>
      <c r="V7" s="1954"/>
      <c r="W7" s="166" t="s">
        <v>134</v>
      </c>
      <c r="X7" s="1954"/>
      <c r="Y7" s="166" t="s">
        <v>134</v>
      </c>
      <c r="Z7" s="1954"/>
      <c r="AA7" s="166" t="s">
        <v>134</v>
      </c>
      <c r="AB7" s="1956"/>
    </row>
    <row r="8" spans="2:28">
      <c r="B8" s="169" t="s">
        <v>44</v>
      </c>
      <c r="C8" s="170"/>
      <c r="D8" s="171"/>
      <c r="E8" s="1220">
        <f>IF(U8="","",U8/10)</f>
        <v>312.2</v>
      </c>
      <c r="F8" s="1221">
        <f>V8</f>
        <v>-13.3</v>
      </c>
      <c r="G8" s="1222"/>
      <c r="H8" s="1221"/>
      <c r="I8" s="1222"/>
      <c r="J8" s="1221"/>
      <c r="K8" s="1222"/>
      <c r="L8" s="1223"/>
      <c r="M8" s="93"/>
      <c r="N8" s="93"/>
      <c r="O8" s="93"/>
      <c r="R8" s="169" t="s">
        <v>81</v>
      </c>
      <c r="S8" s="170"/>
      <c r="T8" s="171"/>
      <c r="U8" s="1158">
        <v>3122</v>
      </c>
      <c r="V8" s="1159">
        <v>-13.3</v>
      </c>
      <c r="W8" s="1160"/>
      <c r="X8" s="1161"/>
      <c r="Y8" s="1160"/>
      <c r="Z8" s="1161"/>
      <c r="AA8" s="1160"/>
      <c r="AB8" s="1162"/>
    </row>
    <row r="9" spans="2:28">
      <c r="B9" s="169"/>
      <c r="C9" s="176" t="s">
        <v>46</v>
      </c>
      <c r="D9" s="177"/>
      <c r="E9" s="1224">
        <f t="shared" ref="E9:E18" si="0">IF(U9="","",U9/10)</f>
        <v>291.5</v>
      </c>
      <c r="F9" s="1225">
        <f t="shared" ref="F9:F41" si="1">V9</f>
        <v>20.100000000000001</v>
      </c>
      <c r="G9" s="1226"/>
      <c r="H9" s="1225"/>
      <c r="I9" s="1226"/>
      <c r="J9" s="1225"/>
      <c r="K9" s="1226"/>
      <c r="L9" s="1227"/>
      <c r="M9" s="93"/>
      <c r="N9" s="93"/>
      <c r="O9" s="93"/>
      <c r="R9" s="169"/>
      <c r="S9" s="176" t="s">
        <v>82</v>
      </c>
      <c r="T9" s="177"/>
      <c r="U9" s="1165">
        <v>2915</v>
      </c>
      <c r="V9" s="1166">
        <v>20.100000000000001</v>
      </c>
      <c r="W9" s="1167"/>
      <c r="X9" s="1168"/>
      <c r="Y9" s="1167"/>
      <c r="Z9" s="1168"/>
      <c r="AA9" s="1167"/>
      <c r="AB9" s="1169"/>
    </row>
    <row r="10" spans="2:28">
      <c r="B10" s="169"/>
      <c r="C10" s="183"/>
      <c r="D10" s="184" t="s">
        <v>106</v>
      </c>
      <c r="E10" s="1224">
        <f t="shared" si="0"/>
        <v>192.7</v>
      </c>
      <c r="F10" s="1225">
        <f t="shared" si="1"/>
        <v>19.2</v>
      </c>
      <c r="G10" s="1226"/>
      <c r="H10" s="1225"/>
      <c r="I10" s="1226"/>
      <c r="J10" s="1225"/>
      <c r="K10" s="1226"/>
      <c r="L10" s="1227"/>
      <c r="M10" s="93"/>
      <c r="N10" s="93"/>
      <c r="O10" s="93"/>
      <c r="R10" s="169"/>
      <c r="S10" s="183"/>
      <c r="T10" s="184" t="s">
        <v>135</v>
      </c>
      <c r="U10" s="1165">
        <v>1927</v>
      </c>
      <c r="V10" s="1166">
        <v>19.2</v>
      </c>
      <c r="W10" s="1167"/>
      <c r="X10" s="1168"/>
      <c r="Y10" s="1167"/>
      <c r="Z10" s="1168"/>
      <c r="AA10" s="1167"/>
      <c r="AB10" s="1169"/>
    </row>
    <row r="11" spans="2:28">
      <c r="B11" s="169"/>
      <c r="C11" s="183"/>
      <c r="D11" s="184" t="s">
        <v>107</v>
      </c>
      <c r="E11" s="1224">
        <f t="shared" si="0"/>
        <v>98.8</v>
      </c>
      <c r="F11" s="1225">
        <f t="shared" si="1"/>
        <v>22</v>
      </c>
      <c r="G11" s="1226"/>
      <c r="H11" s="1225"/>
      <c r="I11" s="1226"/>
      <c r="J11" s="1225"/>
      <c r="K11" s="1226"/>
      <c r="L11" s="1227"/>
      <c r="M11" s="93"/>
      <c r="N11" s="93"/>
      <c r="O11" s="93"/>
      <c r="R11" s="169"/>
      <c r="S11" s="183"/>
      <c r="T11" s="184" t="s">
        <v>136</v>
      </c>
      <c r="U11" s="1165">
        <v>988</v>
      </c>
      <c r="V11" s="1166">
        <v>22</v>
      </c>
      <c r="W11" s="1167"/>
      <c r="X11" s="1168"/>
      <c r="Y11" s="1167"/>
      <c r="Z11" s="1168"/>
      <c r="AA11" s="1167"/>
      <c r="AB11" s="1169"/>
    </row>
    <row r="12" spans="2:28">
      <c r="B12" s="169"/>
      <c r="C12" s="183" t="s">
        <v>137</v>
      </c>
      <c r="D12" s="177"/>
      <c r="E12" s="1224">
        <f t="shared" si="0"/>
        <v>20.7</v>
      </c>
      <c r="F12" s="1225">
        <f t="shared" si="1"/>
        <v>-82.4</v>
      </c>
      <c r="G12" s="1226"/>
      <c r="H12" s="1225"/>
      <c r="I12" s="1226"/>
      <c r="J12" s="1225"/>
      <c r="K12" s="1226"/>
      <c r="L12" s="1227"/>
      <c r="M12" s="93"/>
      <c r="N12" s="93"/>
      <c r="O12" s="93"/>
      <c r="R12" s="169"/>
      <c r="S12" s="183" t="s">
        <v>83</v>
      </c>
      <c r="T12" s="177"/>
      <c r="U12" s="1165">
        <v>207</v>
      </c>
      <c r="V12" s="1166">
        <v>-82.4</v>
      </c>
      <c r="W12" s="1167"/>
      <c r="X12" s="1168"/>
      <c r="Y12" s="1167"/>
      <c r="Z12" s="1168"/>
      <c r="AA12" s="1167"/>
      <c r="AB12" s="1169"/>
    </row>
    <row r="13" spans="2:28">
      <c r="B13" s="169"/>
      <c r="C13" s="190"/>
      <c r="D13" s="191" t="s">
        <v>138</v>
      </c>
      <c r="E13" s="1224">
        <f t="shared" si="0"/>
        <v>20.7</v>
      </c>
      <c r="F13" s="1225">
        <f t="shared" si="1"/>
        <v>-17.899999999999999</v>
      </c>
      <c r="G13" s="1226"/>
      <c r="H13" s="1225"/>
      <c r="I13" s="1226"/>
      <c r="J13" s="1225"/>
      <c r="K13" s="1226"/>
      <c r="L13" s="1227"/>
      <c r="M13" s="93"/>
      <c r="N13" s="93"/>
      <c r="O13" s="93"/>
      <c r="R13" s="169"/>
      <c r="S13" s="190"/>
      <c r="T13" s="1137" t="s">
        <v>139</v>
      </c>
      <c r="U13" s="1165">
        <v>207</v>
      </c>
      <c r="V13" s="1166">
        <v>-17.899999999999999</v>
      </c>
      <c r="W13" s="1167"/>
      <c r="X13" s="1168"/>
      <c r="Y13" s="1167"/>
      <c r="Z13" s="1168"/>
      <c r="AA13" s="1167"/>
      <c r="AB13" s="1169"/>
    </row>
    <row r="14" spans="2:28">
      <c r="B14" s="169"/>
      <c r="C14" s="190"/>
      <c r="D14" s="191" t="s">
        <v>109</v>
      </c>
      <c r="E14" s="1269">
        <f t="shared" si="0"/>
        <v>0</v>
      </c>
      <c r="F14" s="1225" t="str">
        <f t="shared" si="1"/>
        <v>-</v>
      </c>
      <c r="G14" s="1226"/>
      <c r="H14" s="1225"/>
      <c r="I14" s="1226"/>
      <c r="J14" s="1225"/>
      <c r="K14" s="1226"/>
      <c r="L14" s="1227"/>
      <c r="M14" s="93"/>
      <c r="N14" s="93"/>
      <c r="O14" s="93"/>
      <c r="R14" s="169"/>
      <c r="S14" s="190"/>
      <c r="T14" s="1137" t="s">
        <v>140</v>
      </c>
      <c r="U14" s="1165" t="s">
        <v>141</v>
      </c>
      <c r="V14" s="1166" t="s">
        <v>45</v>
      </c>
      <c r="W14" s="1167"/>
      <c r="X14" s="1168"/>
      <c r="Y14" s="1167"/>
      <c r="Z14" s="1168"/>
      <c r="AA14" s="1167"/>
      <c r="AB14" s="1169"/>
    </row>
    <row r="15" spans="2:28">
      <c r="B15" s="169"/>
      <c r="C15" s="183"/>
      <c r="D15" s="191" t="s">
        <v>111</v>
      </c>
      <c r="E15" s="1224">
        <f t="shared" si="0"/>
        <v>0</v>
      </c>
      <c r="F15" s="1225" t="str">
        <f t="shared" si="1"/>
        <v>-</v>
      </c>
      <c r="G15" s="1226"/>
      <c r="H15" s="1225"/>
      <c r="I15" s="1226"/>
      <c r="J15" s="1225"/>
      <c r="K15" s="1226"/>
      <c r="L15" s="1227"/>
      <c r="M15" s="93"/>
      <c r="N15" s="93"/>
      <c r="O15" s="93"/>
      <c r="R15" s="169"/>
      <c r="S15" s="183"/>
      <c r="T15" s="1137" t="s">
        <v>142</v>
      </c>
      <c r="U15" s="1165">
        <v>0</v>
      </c>
      <c r="V15" s="1166" t="s">
        <v>45</v>
      </c>
      <c r="W15" s="1167"/>
      <c r="X15" s="1168"/>
      <c r="Y15" s="1167"/>
      <c r="Z15" s="1168"/>
      <c r="AA15" s="1167"/>
      <c r="AB15" s="1169"/>
    </row>
    <row r="16" spans="2:28">
      <c r="B16" s="193" t="s">
        <v>48</v>
      </c>
      <c r="C16" s="194"/>
      <c r="D16" s="194"/>
      <c r="E16" s="1224">
        <f t="shared" si="0"/>
        <v>-151.30000000000001</v>
      </c>
      <c r="F16" s="1225">
        <f t="shared" si="1"/>
        <v>32.299999999999997</v>
      </c>
      <c r="G16" s="1226"/>
      <c r="H16" s="1225"/>
      <c r="I16" s="1226"/>
      <c r="J16" s="1225"/>
      <c r="K16" s="1226"/>
      <c r="L16" s="1227"/>
      <c r="M16" s="93"/>
      <c r="N16" s="93"/>
      <c r="O16" s="93"/>
      <c r="R16" s="193" t="s">
        <v>84</v>
      </c>
      <c r="S16" s="194"/>
      <c r="T16" s="1138"/>
      <c r="U16" s="1173">
        <v>-1513</v>
      </c>
      <c r="V16" s="1166">
        <v>32.299999999999997</v>
      </c>
      <c r="W16" s="1174"/>
      <c r="X16" s="1168"/>
      <c r="Y16" s="1174"/>
      <c r="Z16" s="1168"/>
      <c r="AA16" s="1174"/>
      <c r="AB16" s="1169"/>
    </row>
    <row r="17" spans="2:28">
      <c r="B17" s="198"/>
      <c r="C17" s="199"/>
      <c r="D17" s="200" t="s">
        <v>112</v>
      </c>
      <c r="E17" s="1228">
        <f>IF(U17="","",U17)</f>
        <v>51.9</v>
      </c>
      <c r="F17" s="1229" t="str">
        <f t="shared" si="1"/>
        <v>-</v>
      </c>
      <c r="G17" s="1230"/>
      <c r="H17" s="1225"/>
      <c r="I17" s="1230"/>
      <c r="J17" s="1225"/>
      <c r="K17" s="1230"/>
      <c r="L17" s="1227"/>
      <c r="M17" s="93"/>
      <c r="N17" s="93"/>
      <c r="O17" s="93"/>
      <c r="R17" s="198"/>
      <c r="S17" s="199"/>
      <c r="T17" s="1139" t="s">
        <v>143</v>
      </c>
      <c r="U17" s="1177">
        <v>51.9</v>
      </c>
      <c r="V17" s="1166" t="s">
        <v>45</v>
      </c>
      <c r="W17" s="1178"/>
      <c r="X17" s="1168"/>
      <c r="Y17" s="1179"/>
      <c r="Z17" s="1168"/>
      <c r="AA17" s="1179"/>
      <c r="AB17" s="1169"/>
    </row>
    <row r="18" spans="2:28">
      <c r="B18" s="206" t="s">
        <v>49</v>
      </c>
      <c r="C18" s="207"/>
      <c r="D18" s="207"/>
      <c r="E18" s="1224">
        <f t="shared" si="0"/>
        <v>160.9</v>
      </c>
      <c r="F18" s="1225">
        <f t="shared" si="1"/>
        <v>-34.6</v>
      </c>
      <c r="G18" s="1226"/>
      <c r="H18" s="1225"/>
      <c r="I18" s="1226"/>
      <c r="J18" s="1225"/>
      <c r="K18" s="1226"/>
      <c r="L18" s="1227"/>
      <c r="M18" s="93"/>
      <c r="N18" s="93"/>
      <c r="O18" s="93"/>
      <c r="R18" s="206" t="s">
        <v>144</v>
      </c>
      <c r="S18" s="207"/>
      <c r="T18" s="1140"/>
      <c r="U18" s="1165">
        <v>1609</v>
      </c>
      <c r="V18" s="1168">
        <v>-34.6</v>
      </c>
      <c r="W18" s="1180"/>
      <c r="X18" s="1168"/>
      <c r="Y18" s="1167"/>
      <c r="Z18" s="1168"/>
      <c r="AA18" s="1167"/>
      <c r="AB18" s="1169"/>
    </row>
    <row r="19" spans="2:28">
      <c r="B19" s="216"/>
      <c r="C19" s="217"/>
      <c r="D19" s="218" t="s">
        <v>145</v>
      </c>
      <c r="E19" s="1228">
        <f>IF(U19="","",U19)</f>
        <v>51.5</v>
      </c>
      <c r="F19" s="1229" t="str">
        <f t="shared" si="1"/>
        <v>-</v>
      </c>
      <c r="G19" s="1230"/>
      <c r="H19" s="1225"/>
      <c r="I19" s="1230"/>
      <c r="J19" s="1225"/>
      <c r="K19" s="1230"/>
      <c r="L19" s="1227"/>
      <c r="M19" s="93"/>
      <c r="N19" s="93"/>
      <c r="O19" s="93"/>
      <c r="R19" s="216"/>
      <c r="S19" s="217"/>
      <c r="T19" s="1141" t="s">
        <v>146</v>
      </c>
      <c r="U19" s="1177">
        <v>51.5</v>
      </c>
      <c r="V19" s="1168" t="s">
        <v>45</v>
      </c>
      <c r="W19" s="1176"/>
      <c r="X19" s="1168"/>
      <c r="Y19" s="1179"/>
      <c r="Z19" s="1168"/>
      <c r="AA19" s="1179"/>
      <c r="AB19" s="1169"/>
    </row>
    <row r="20" spans="2:28">
      <c r="B20" s="1131" t="s">
        <v>114</v>
      </c>
      <c r="C20" s="224"/>
      <c r="D20" s="224"/>
      <c r="E20" s="1224">
        <f t="shared" ref="E20:E39" si="2">IF(U20="","",U20/10)</f>
        <v>-42.9</v>
      </c>
      <c r="F20" s="1225">
        <f t="shared" si="1"/>
        <v>26.5</v>
      </c>
      <c r="G20" s="1226"/>
      <c r="H20" s="1225"/>
      <c r="I20" s="1226"/>
      <c r="J20" s="1225"/>
      <c r="K20" s="1226"/>
      <c r="L20" s="1227"/>
      <c r="M20" s="93"/>
      <c r="N20" s="93"/>
      <c r="O20" s="93"/>
      <c r="R20" s="1131" t="s">
        <v>86</v>
      </c>
      <c r="S20" s="233"/>
      <c r="T20" s="1142"/>
      <c r="U20" s="1173">
        <v>-429</v>
      </c>
      <c r="V20" s="1168">
        <v>26.5</v>
      </c>
      <c r="W20" s="1172"/>
      <c r="X20" s="1168"/>
      <c r="Y20" s="1174"/>
      <c r="Z20" s="1168"/>
      <c r="AA20" s="1174"/>
      <c r="AB20" s="1169"/>
    </row>
    <row r="21" spans="2:28">
      <c r="B21" s="1132"/>
      <c r="C21" s="1133"/>
      <c r="D21" s="1134" t="s">
        <v>145</v>
      </c>
      <c r="E21" s="1224">
        <f>IF(U21="","",U21)</f>
        <v>13.7</v>
      </c>
      <c r="F21" s="1225" t="str">
        <f t="shared" si="1"/>
        <v>-</v>
      </c>
      <c r="G21" s="1230"/>
      <c r="H21" s="1225"/>
      <c r="I21" s="1230"/>
      <c r="J21" s="1225"/>
      <c r="K21" s="1230"/>
      <c r="L21" s="1227"/>
      <c r="M21" s="93"/>
      <c r="N21" s="93"/>
      <c r="O21" s="93"/>
      <c r="R21" s="1143"/>
      <c r="S21" s="235"/>
      <c r="T21" s="1144" t="s">
        <v>146</v>
      </c>
      <c r="U21" s="1177">
        <v>13.7</v>
      </c>
      <c r="V21" s="1168" t="s">
        <v>45</v>
      </c>
      <c r="W21" s="1176"/>
      <c r="X21" s="1168"/>
      <c r="Y21" s="1179"/>
      <c r="Z21" s="1168"/>
      <c r="AA21" s="1179"/>
      <c r="AB21" s="1169"/>
    </row>
    <row r="22" spans="2:28">
      <c r="B22" s="1131" t="s">
        <v>115</v>
      </c>
      <c r="C22" s="233"/>
      <c r="D22" s="234"/>
      <c r="E22" s="1224">
        <f t="shared" ref="E22:E32" si="3">IF(U22="","",U22/10)</f>
        <v>-21</v>
      </c>
      <c r="F22" s="1225">
        <f t="shared" si="1"/>
        <v>-7.9</v>
      </c>
      <c r="G22" s="1226"/>
      <c r="H22" s="1225"/>
      <c r="I22" s="1226"/>
      <c r="J22" s="1225"/>
      <c r="K22" s="1226"/>
      <c r="L22" s="1227"/>
      <c r="M22" s="93"/>
      <c r="N22" s="93"/>
      <c r="O22" s="93"/>
      <c r="R22" s="1131" t="s">
        <v>147</v>
      </c>
      <c r="S22" s="224"/>
      <c r="T22" s="1145"/>
      <c r="U22" s="1173">
        <v>-210</v>
      </c>
      <c r="V22" s="1168">
        <v>-7.9</v>
      </c>
      <c r="W22" s="1172"/>
      <c r="X22" s="1168"/>
      <c r="Y22" s="1174"/>
      <c r="Z22" s="1168"/>
      <c r="AA22" s="1174"/>
      <c r="AB22" s="1169"/>
    </row>
    <row r="23" spans="2:28">
      <c r="B23" s="1132"/>
      <c r="C23" s="235"/>
      <c r="D23" s="1135" t="s">
        <v>145</v>
      </c>
      <c r="E23" s="1224">
        <f>IF(U23="","",U23)</f>
        <v>6.7</v>
      </c>
      <c r="F23" s="1225" t="str">
        <f t="shared" si="1"/>
        <v>-</v>
      </c>
      <c r="G23" s="1230"/>
      <c r="H23" s="1225"/>
      <c r="I23" s="1230"/>
      <c r="J23" s="1225"/>
      <c r="K23" s="1230"/>
      <c r="L23" s="1227"/>
      <c r="M23" s="93"/>
      <c r="N23" s="93"/>
      <c r="O23" s="93"/>
      <c r="R23" s="1143"/>
      <c r="S23" s="235"/>
      <c r="T23" s="1146" t="s">
        <v>146</v>
      </c>
      <c r="U23" s="1177">
        <v>6.7</v>
      </c>
      <c r="V23" s="1168" t="s">
        <v>45</v>
      </c>
      <c r="W23" s="1176"/>
      <c r="X23" s="1168"/>
      <c r="Y23" s="1179"/>
      <c r="Z23" s="1168"/>
      <c r="AA23" s="1179"/>
      <c r="AB23" s="1169"/>
    </row>
    <row r="24" spans="2:28">
      <c r="B24" s="1136" t="s">
        <v>116</v>
      </c>
      <c r="C24" s="224"/>
      <c r="D24" s="224"/>
      <c r="E24" s="1224">
        <f t="shared" si="3"/>
        <v>1.3</v>
      </c>
      <c r="F24" s="1225" t="str">
        <f t="shared" si="1"/>
        <v>-</v>
      </c>
      <c r="G24" s="1226"/>
      <c r="H24" s="1225"/>
      <c r="I24" s="1226"/>
      <c r="J24" s="1225"/>
      <c r="K24" s="1226"/>
      <c r="L24" s="1227"/>
      <c r="M24" s="93"/>
      <c r="N24" s="93"/>
      <c r="O24" s="93"/>
      <c r="R24" s="1136" t="s">
        <v>148</v>
      </c>
      <c r="S24" s="224"/>
      <c r="T24" s="1145"/>
      <c r="U24" s="1173">
        <v>13</v>
      </c>
      <c r="V24" s="1168" t="s">
        <v>45</v>
      </c>
      <c r="W24" s="1172"/>
      <c r="X24" s="1168"/>
      <c r="Y24" s="1174"/>
      <c r="Z24" s="1168"/>
      <c r="AA24" s="1174"/>
      <c r="AB24" s="1169"/>
    </row>
    <row r="25" spans="2:28">
      <c r="B25" s="236" t="s">
        <v>53</v>
      </c>
      <c r="C25" s="207"/>
      <c r="D25" s="237"/>
      <c r="E25" s="1224">
        <f t="shared" si="3"/>
        <v>98.3</v>
      </c>
      <c r="F25" s="1225">
        <f t="shared" si="1"/>
        <v>-47.4</v>
      </c>
      <c r="G25" s="1226"/>
      <c r="H25" s="1225"/>
      <c r="I25" s="1226"/>
      <c r="J25" s="1225"/>
      <c r="K25" s="1226"/>
      <c r="L25" s="1227"/>
      <c r="M25" s="93"/>
      <c r="N25" s="93"/>
      <c r="O25" s="93"/>
      <c r="R25" s="236" t="s">
        <v>149</v>
      </c>
      <c r="S25" s="207"/>
      <c r="T25" s="1147"/>
      <c r="U25" s="1165">
        <v>983</v>
      </c>
      <c r="V25" s="1168">
        <v>-47.4</v>
      </c>
      <c r="W25" s="1164"/>
      <c r="X25" s="1168"/>
      <c r="Y25" s="1167"/>
      <c r="Z25" s="1168"/>
      <c r="AA25" s="1167"/>
      <c r="AB25" s="1169"/>
    </row>
    <row r="26" spans="2:28">
      <c r="B26" s="238"/>
      <c r="C26" s="217"/>
      <c r="D26" s="218" t="s">
        <v>145</v>
      </c>
      <c r="E26" s="1224">
        <f>IF(U26="","",U26)</f>
        <v>31.5</v>
      </c>
      <c r="F26" s="1225" t="str">
        <f t="shared" si="1"/>
        <v>-</v>
      </c>
      <c r="G26" s="1230"/>
      <c r="H26" s="1225"/>
      <c r="I26" s="1230"/>
      <c r="J26" s="1225"/>
      <c r="K26" s="1230"/>
      <c r="L26" s="1227"/>
      <c r="M26" s="93"/>
      <c r="N26" s="93"/>
      <c r="O26" s="93"/>
      <c r="R26" s="238"/>
      <c r="S26" s="217"/>
      <c r="T26" s="1141" t="s">
        <v>146</v>
      </c>
      <c r="U26" s="1177">
        <v>31.5</v>
      </c>
      <c r="V26" s="1168" t="s">
        <v>45</v>
      </c>
      <c r="W26" s="1176"/>
      <c r="X26" s="1168"/>
      <c r="Y26" s="1179"/>
      <c r="Z26" s="1168"/>
      <c r="AA26" s="1179"/>
      <c r="AB26" s="1169"/>
    </row>
    <row r="27" spans="2:28">
      <c r="B27" s="239" t="s">
        <v>54</v>
      </c>
      <c r="C27" s="224"/>
      <c r="D27" s="240"/>
      <c r="E27" s="1299">
        <v>-2E-3</v>
      </c>
      <c r="F27" s="1306">
        <f t="shared" si="1"/>
        <v>0</v>
      </c>
      <c r="G27" s="1232"/>
      <c r="H27" s="1231"/>
      <c r="I27" s="1232"/>
      <c r="J27" s="1231"/>
      <c r="K27" s="1232"/>
      <c r="L27" s="1233"/>
      <c r="M27" s="1218"/>
      <c r="N27" s="93"/>
      <c r="O27" s="93"/>
      <c r="R27" s="239" t="s">
        <v>90</v>
      </c>
      <c r="S27" s="224"/>
      <c r="T27" s="1148"/>
      <c r="U27" s="1173" t="s">
        <v>150</v>
      </c>
      <c r="V27" s="1181">
        <v>0</v>
      </c>
      <c r="W27" s="1172"/>
      <c r="X27" s="1181"/>
      <c r="Y27" s="1174"/>
      <c r="Z27" s="1181"/>
      <c r="AA27" s="1174"/>
      <c r="AB27" s="1182"/>
    </row>
    <row r="28" spans="2:28">
      <c r="B28" s="239" t="s">
        <v>56</v>
      </c>
      <c r="C28" s="224"/>
      <c r="D28" s="240"/>
      <c r="E28" s="1224">
        <f t="shared" si="3"/>
        <v>1.4</v>
      </c>
      <c r="F28" s="1225">
        <f t="shared" si="1"/>
        <v>-12.5</v>
      </c>
      <c r="G28" s="1226"/>
      <c r="H28" s="1225"/>
      <c r="I28" s="1226"/>
      <c r="J28" s="1225"/>
      <c r="K28" s="1226"/>
      <c r="L28" s="1227"/>
      <c r="M28" s="93"/>
      <c r="N28" s="93"/>
      <c r="O28" s="93"/>
      <c r="R28" s="239" t="s">
        <v>151</v>
      </c>
      <c r="S28" s="224"/>
      <c r="T28" s="1148"/>
      <c r="U28" s="1173">
        <v>14</v>
      </c>
      <c r="V28" s="1168">
        <v>-12.5</v>
      </c>
      <c r="W28" s="1172"/>
      <c r="X28" s="1168"/>
      <c r="Y28" s="1174"/>
      <c r="Z28" s="1168"/>
      <c r="AA28" s="1174"/>
      <c r="AB28" s="1169"/>
    </row>
    <row r="29" spans="2:28">
      <c r="B29" s="239" t="s">
        <v>57</v>
      </c>
      <c r="C29" s="224"/>
      <c r="D29" s="240"/>
      <c r="E29" s="1224">
        <f t="shared" si="3"/>
        <v>0</v>
      </c>
      <c r="F29" s="1225" t="str">
        <f t="shared" si="1"/>
        <v>-</v>
      </c>
      <c r="G29" s="1226"/>
      <c r="H29" s="1225"/>
      <c r="I29" s="1226"/>
      <c r="J29" s="1225"/>
      <c r="K29" s="1226"/>
      <c r="L29" s="1233"/>
      <c r="M29" s="1218"/>
      <c r="N29" s="93"/>
      <c r="O29" s="93"/>
      <c r="R29" s="239" t="s">
        <v>152</v>
      </c>
      <c r="S29" s="224"/>
      <c r="T29" s="1148"/>
      <c r="U29" s="1173">
        <v>0</v>
      </c>
      <c r="V29" s="1168" t="s">
        <v>45</v>
      </c>
      <c r="W29" s="1172"/>
      <c r="X29" s="1168"/>
      <c r="Y29" s="1174"/>
      <c r="Z29" s="1168"/>
      <c r="AA29" s="1174"/>
      <c r="AB29" s="1183"/>
    </row>
    <row r="30" spans="2:28">
      <c r="B30" s="193" t="s">
        <v>58</v>
      </c>
      <c r="C30" s="194"/>
      <c r="D30" s="241"/>
      <c r="E30" s="1224">
        <f t="shared" si="3"/>
        <v>99.7</v>
      </c>
      <c r="F30" s="1225">
        <f t="shared" si="1"/>
        <v>-46.5</v>
      </c>
      <c r="G30" s="1226"/>
      <c r="H30" s="1225"/>
      <c r="I30" s="1226"/>
      <c r="J30" s="1225"/>
      <c r="K30" s="1226"/>
      <c r="L30" s="1227"/>
      <c r="M30" s="1218"/>
      <c r="N30" s="93"/>
      <c r="O30" s="93"/>
      <c r="R30" s="193" t="s">
        <v>153</v>
      </c>
      <c r="S30" s="194"/>
      <c r="T30" s="1149"/>
      <c r="U30" s="1165">
        <v>997</v>
      </c>
      <c r="V30" s="1168">
        <v>-46.5</v>
      </c>
      <c r="W30" s="1164"/>
      <c r="X30" s="1168"/>
      <c r="Y30" s="1167"/>
      <c r="Z30" s="1168"/>
      <c r="AA30" s="1167"/>
      <c r="AB30" s="1169"/>
    </row>
    <row r="31" spans="2:28">
      <c r="B31" s="198"/>
      <c r="C31" s="199"/>
      <c r="D31" s="200" t="s">
        <v>145</v>
      </c>
      <c r="E31" s="1224">
        <f>IF(U31="","",U31)</f>
        <v>31.9</v>
      </c>
      <c r="F31" s="1225" t="str">
        <f t="shared" si="1"/>
        <v>-</v>
      </c>
      <c r="G31" s="1230"/>
      <c r="H31" s="1225"/>
      <c r="I31" s="1230"/>
      <c r="J31" s="1225"/>
      <c r="K31" s="1230"/>
      <c r="L31" s="1227"/>
      <c r="R31" s="198"/>
      <c r="S31" s="199"/>
      <c r="T31" s="1139" t="s">
        <v>146</v>
      </c>
      <c r="U31" s="1177">
        <v>31.9</v>
      </c>
      <c r="V31" s="1168" t="s">
        <v>45</v>
      </c>
      <c r="W31" s="1176"/>
      <c r="X31" s="1168"/>
      <c r="Y31" s="1179"/>
      <c r="Z31" s="1168"/>
      <c r="AA31" s="1179"/>
      <c r="AB31" s="1169"/>
    </row>
    <row r="32" spans="2:28">
      <c r="B32" s="239" t="s">
        <v>59</v>
      </c>
      <c r="C32" s="224"/>
      <c r="D32" s="240"/>
      <c r="E32" s="1224">
        <f t="shared" si="3"/>
        <v>-26.2</v>
      </c>
      <c r="F32" s="1225">
        <f t="shared" si="1"/>
        <v>-51.8</v>
      </c>
      <c r="G32" s="1226"/>
      <c r="H32" s="1225"/>
      <c r="I32" s="1226"/>
      <c r="J32" s="1225"/>
      <c r="K32" s="1226"/>
      <c r="L32" s="1227"/>
      <c r="M32" s="1219"/>
      <c r="R32" s="239" t="s">
        <v>154</v>
      </c>
      <c r="S32" s="224"/>
      <c r="T32" s="1148"/>
      <c r="U32" s="1173">
        <v>-262</v>
      </c>
      <c r="V32" s="1168">
        <v>-51.8</v>
      </c>
      <c r="W32" s="1172"/>
      <c r="X32" s="1168"/>
      <c r="Y32" s="1174"/>
      <c r="Z32" s="1168"/>
      <c r="AA32" s="1174"/>
      <c r="AB32" s="1169"/>
    </row>
    <row r="33" spans="2:28">
      <c r="B33" s="206" t="s">
        <v>60</v>
      </c>
      <c r="C33" s="207"/>
      <c r="D33" s="237"/>
      <c r="E33" s="1224">
        <f t="shared" si="2"/>
        <v>73.5</v>
      </c>
      <c r="F33" s="1225">
        <f t="shared" si="1"/>
        <v>-44.2</v>
      </c>
      <c r="G33" s="1226"/>
      <c r="H33" s="1225"/>
      <c r="I33" s="1226"/>
      <c r="J33" s="1225"/>
      <c r="K33" s="1226"/>
      <c r="L33" s="1227"/>
      <c r="R33" s="206" t="s">
        <v>155</v>
      </c>
      <c r="S33" s="207"/>
      <c r="T33" s="1147"/>
      <c r="U33" s="1165">
        <v>735</v>
      </c>
      <c r="V33" s="1168">
        <v>-44.2</v>
      </c>
      <c r="W33" s="1164"/>
      <c r="X33" s="1168"/>
      <c r="Y33" s="1167"/>
      <c r="Z33" s="1168"/>
      <c r="AA33" s="1167"/>
      <c r="AB33" s="1169"/>
    </row>
    <row r="34" spans="2:28">
      <c r="B34" s="242"/>
      <c r="C34" s="243"/>
      <c r="D34" s="244" t="s">
        <v>145</v>
      </c>
      <c r="E34" s="1228">
        <f>IF(U34="","",U34)</f>
        <v>23.5</v>
      </c>
      <c r="F34" s="1229" t="str">
        <f t="shared" si="1"/>
        <v>-</v>
      </c>
      <c r="G34" s="1230"/>
      <c r="H34" s="1225"/>
      <c r="I34" s="1230"/>
      <c r="J34" s="1225"/>
      <c r="K34" s="1230"/>
      <c r="L34" s="1234"/>
      <c r="R34" s="242"/>
      <c r="S34" s="243"/>
      <c r="T34" s="1150" t="s">
        <v>146</v>
      </c>
      <c r="U34" s="1177">
        <v>23.5</v>
      </c>
      <c r="V34" s="1168" t="s">
        <v>45</v>
      </c>
      <c r="W34" s="1176"/>
      <c r="X34" s="1168"/>
      <c r="Y34" s="1179"/>
      <c r="Z34" s="1168"/>
      <c r="AA34" s="1179"/>
      <c r="AB34" s="1184"/>
    </row>
    <row r="35" spans="2:28">
      <c r="B35" s="245"/>
      <c r="C35" s="246"/>
      <c r="D35" s="247"/>
      <c r="E35" s="251"/>
      <c r="F35" s="252"/>
      <c r="G35" s="249"/>
      <c r="H35" s="817"/>
      <c r="I35" s="249"/>
      <c r="J35" s="817"/>
      <c r="K35" s="249"/>
      <c r="L35" s="821"/>
      <c r="R35" s="245"/>
      <c r="S35" s="246"/>
      <c r="T35" s="1151"/>
      <c r="U35" s="1186"/>
      <c r="V35" s="1187"/>
      <c r="W35" s="1185"/>
      <c r="X35" s="1187"/>
      <c r="Y35" s="1185"/>
      <c r="Z35" s="1187"/>
      <c r="AA35" s="1185"/>
      <c r="AB35" s="1188"/>
    </row>
    <row r="36" spans="2:28">
      <c r="B36" s="253" t="s">
        <v>61</v>
      </c>
      <c r="C36" s="254"/>
      <c r="D36" s="255"/>
      <c r="E36" s="259" t="str">
        <f t="shared" si="2"/>
        <v/>
      </c>
      <c r="F36" s="260">
        <f t="shared" si="1"/>
        <v>0</v>
      </c>
      <c r="G36" s="261"/>
      <c r="H36" s="818"/>
      <c r="I36" s="261"/>
      <c r="J36" s="818"/>
      <c r="K36" s="261"/>
      <c r="L36" s="822"/>
      <c r="R36" s="253" t="s">
        <v>156</v>
      </c>
      <c r="S36" s="254"/>
      <c r="T36" s="1152"/>
      <c r="U36" s="1190"/>
      <c r="V36" s="1159"/>
      <c r="W36" s="1191"/>
      <c r="X36" s="1192"/>
      <c r="Y36" s="1191"/>
      <c r="Z36" s="1192"/>
      <c r="AA36" s="1191"/>
      <c r="AB36" s="1193"/>
    </row>
    <row r="37" spans="2:28">
      <c r="B37" s="262"/>
      <c r="C37" s="224" t="s">
        <v>119</v>
      </c>
      <c r="D37" s="240"/>
      <c r="E37" s="1224">
        <f t="shared" si="2"/>
        <v>73.5</v>
      </c>
      <c r="F37" s="1225">
        <f t="shared" si="1"/>
        <v>-44.2</v>
      </c>
      <c r="G37" s="1232"/>
      <c r="H37" s="1225"/>
      <c r="I37" s="1232"/>
      <c r="J37" s="1225"/>
      <c r="K37" s="1232"/>
      <c r="L37" s="1227"/>
      <c r="R37" s="262"/>
      <c r="S37" s="224" t="s">
        <v>96</v>
      </c>
      <c r="T37" s="1148"/>
      <c r="U37" s="1165">
        <v>735</v>
      </c>
      <c r="V37" s="1166">
        <v>-44.2</v>
      </c>
      <c r="W37" s="1194"/>
      <c r="X37" s="1195"/>
      <c r="Y37" s="1194"/>
      <c r="Z37" s="1195"/>
      <c r="AA37" s="1194"/>
      <c r="AB37" s="1169"/>
    </row>
    <row r="38" spans="2:28">
      <c r="B38" s="263"/>
      <c r="C38" s="264" t="s">
        <v>120</v>
      </c>
      <c r="D38" s="265"/>
      <c r="E38" s="1238">
        <f t="shared" si="2"/>
        <v>0</v>
      </c>
      <c r="F38" s="1225" t="str">
        <f t="shared" si="1"/>
        <v>-</v>
      </c>
      <c r="G38" s="1239"/>
      <c r="H38" s="1225"/>
      <c r="I38" s="1239"/>
      <c r="J38" s="1225"/>
      <c r="K38" s="1239"/>
      <c r="L38" s="1227"/>
      <c r="R38" s="263"/>
      <c r="S38" s="264" t="s">
        <v>157</v>
      </c>
      <c r="T38" s="1153"/>
      <c r="U38" s="1198">
        <v>0</v>
      </c>
      <c r="V38" s="1199" t="s">
        <v>45</v>
      </c>
      <c r="W38" s="1200"/>
      <c r="X38" s="1201"/>
      <c r="Y38" s="1200"/>
      <c r="Z38" s="1201"/>
      <c r="AA38" s="1200"/>
      <c r="AB38" s="1202"/>
    </row>
    <row r="39" spans="2:28">
      <c r="B39" s="253" t="s">
        <v>121</v>
      </c>
      <c r="C39" s="254"/>
      <c r="D39" s="271"/>
      <c r="E39" s="1240" t="str">
        <f t="shared" si="2"/>
        <v/>
      </c>
      <c r="F39" s="1241">
        <f t="shared" si="1"/>
        <v>0</v>
      </c>
      <c r="G39" s="1235"/>
      <c r="H39" s="1242"/>
      <c r="I39" s="1235"/>
      <c r="J39" s="1242"/>
      <c r="K39" s="1235"/>
      <c r="L39" s="1237"/>
      <c r="R39" s="253" t="s">
        <v>158</v>
      </c>
      <c r="S39" s="254"/>
      <c r="T39" s="1154"/>
      <c r="U39" s="1190"/>
      <c r="V39" s="1204"/>
      <c r="W39" s="1191"/>
      <c r="X39" s="1205"/>
      <c r="Y39" s="1191"/>
      <c r="Z39" s="1205"/>
      <c r="AA39" s="1191"/>
      <c r="AB39" s="1193"/>
    </row>
    <row r="40" spans="2:28">
      <c r="B40" s="262"/>
      <c r="C40" s="224" t="s">
        <v>122</v>
      </c>
      <c r="D40" s="234"/>
      <c r="E40" s="1243">
        <f>IF(U40="","",U40)</f>
        <v>44.68</v>
      </c>
      <c r="F40" s="1225">
        <f t="shared" si="1"/>
        <v>-44.2</v>
      </c>
      <c r="G40" s="1244"/>
      <c r="H40" s="1225"/>
      <c r="I40" s="1244"/>
      <c r="J40" s="1225"/>
      <c r="K40" s="1244"/>
      <c r="L40" s="1227"/>
      <c r="R40" s="262"/>
      <c r="S40" s="224" t="s">
        <v>159</v>
      </c>
      <c r="T40" s="1142"/>
      <c r="U40" s="1208">
        <v>44.68</v>
      </c>
      <c r="V40" s="1168">
        <v>-44.2</v>
      </c>
      <c r="W40" s="1209"/>
      <c r="X40" s="1168"/>
      <c r="Y40" s="1209"/>
      <c r="Z40" s="1168"/>
      <c r="AA40" s="1209"/>
      <c r="AB40" s="1169"/>
    </row>
    <row r="41" spans="2:28" ht="14.25" thickBot="1">
      <c r="B41" s="274"/>
      <c r="C41" s="275" t="s">
        <v>123</v>
      </c>
      <c r="D41" s="276"/>
      <c r="E41" s="1245">
        <f>IF(U41="","",U41)</f>
        <v>44.67</v>
      </c>
      <c r="F41" s="1246">
        <f t="shared" si="1"/>
        <v>-44.2</v>
      </c>
      <c r="G41" s="1247"/>
      <c r="H41" s="1246"/>
      <c r="I41" s="1247"/>
      <c r="J41" s="1246"/>
      <c r="K41" s="1247"/>
      <c r="L41" s="1248"/>
      <c r="R41" s="274"/>
      <c r="S41" s="275" t="s">
        <v>160</v>
      </c>
      <c r="T41" s="1155"/>
      <c r="U41" s="1212">
        <v>44.67</v>
      </c>
      <c r="V41" s="1213">
        <v>-44.2</v>
      </c>
      <c r="W41" s="1214"/>
      <c r="X41" s="1213"/>
      <c r="Y41" s="1215"/>
      <c r="Z41" s="1213"/>
      <c r="AA41" s="1215"/>
      <c r="AB41" s="1216"/>
    </row>
    <row r="42" spans="2:28">
      <c r="R42" s="155"/>
      <c r="S42" s="155"/>
      <c r="T42" s="155"/>
      <c r="U42" s="155"/>
      <c r="V42" s="155"/>
      <c r="W42" s="155"/>
      <c r="X42" s="155"/>
      <c r="Y42" s="155"/>
      <c r="Z42" s="155"/>
      <c r="AA42" s="155"/>
      <c r="AB42" s="155"/>
    </row>
    <row r="43" spans="2:28">
      <c r="R43" s="155" t="s">
        <v>161</v>
      </c>
      <c r="S43" s="155"/>
      <c r="T43" s="155"/>
      <c r="U43" s="155"/>
      <c r="V43" s="155"/>
      <c r="W43" s="155"/>
      <c r="X43" s="155"/>
      <c r="Y43" s="155"/>
      <c r="Z43" s="155"/>
      <c r="AA43" s="155"/>
      <c r="AB43" s="155"/>
    </row>
    <row r="44" spans="2:28">
      <c r="R44" s="155" t="s">
        <v>162</v>
      </c>
      <c r="S44" s="155"/>
      <c r="T44" s="155"/>
      <c r="U44" s="155"/>
      <c r="V44" s="155"/>
      <c r="W44" s="155"/>
      <c r="X44" s="155"/>
      <c r="Y44" s="155"/>
      <c r="Z44" s="155"/>
      <c r="AA44" s="155"/>
      <c r="AB44" s="155"/>
    </row>
    <row r="47" spans="2:28">
      <c r="B47" s="1079" t="s">
        <v>98</v>
      </c>
    </row>
    <row r="48" spans="2:28" ht="14.25">
      <c r="B48" s="13" t="s">
        <v>167</v>
      </c>
      <c r="C48" s="85"/>
      <c r="D48" s="85"/>
      <c r="E48" s="85"/>
      <c r="F48" s="85"/>
      <c r="G48" s="85"/>
      <c r="H48" s="85"/>
      <c r="I48" s="85"/>
      <c r="J48" s="85"/>
      <c r="K48" s="85"/>
      <c r="L48" s="85"/>
      <c r="M48" s="85"/>
      <c r="N48" s="85"/>
      <c r="O48" s="85"/>
    </row>
    <row r="49" spans="2:24">
      <c r="B49" s="85"/>
      <c r="C49" s="85"/>
      <c r="D49" s="85"/>
      <c r="E49" s="85"/>
      <c r="F49" s="85"/>
      <c r="G49" s="85"/>
      <c r="H49" s="88" t="s">
        <v>38</v>
      </c>
      <c r="I49" s="88"/>
      <c r="J49" s="88"/>
      <c r="K49" s="88"/>
      <c r="L49" s="88"/>
      <c r="M49" s="88"/>
      <c r="N49" s="88"/>
      <c r="O49" s="88"/>
      <c r="U49" s="1250"/>
      <c r="V49" s="1250"/>
      <c r="W49" s="1250"/>
      <c r="X49" s="1250"/>
    </row>
    <row r="50" spans="2:24">
      <c r="B50" s="1947"/>
      <c r="C50" s="1948"/>
      <c r="D50" s="1948"/>
      <c r="E50" s="1930" t="s">
        <v>31</v>
      </c>
      <c r="F50" s="1931"/>
      <c r="G50" s="1931"/>
      <c r="H50" s="1945"/>
      <c r="I50" s="88"/>
      <c r="J50" s="88"/>
      <c r="K50" s="88"/>
      <c r="L50" s="88"/>
      <c r="M50" s="88"/>
      <c r="N50" s="88"/>
      <c r="O50" s="1217"/>
      <c r="R50" s="1050"/>
      <c r="S50" s="1051"/>
      <c r="T50" s="1249"/>
      <c r="U50" s="1958" t="s">
        <v>163</v>
      </c>
      <c r="V50" s="1958"/>
      <c r="W50" s="1958"/>
      <c r="X50" s="1959"/>
    </row>
    <row r="51" spans="2:24">
      <c r="B51" s="1949"/>
      <c r="C51" s="1925"/>
      <c r="D51" s="1925"/>
      <c r="E51" s="1935">
        <v>2022</v>
      </c>
      <c r="F51" s="1936"/>
      <c r="G51" s="1936"/>
      <c r="H51" s="1946"/>
      <c r="I51" s="88"/>
      <c r="J51" s="88"/>
      <c r="K51" s="88"/>
      <c r="L51" s="88"/>
      <c r="M51" s="88"/>
      <c r="N51" s="88"/>
      <c r="O51" s="1217"/>
      <c r="R51" s="1052"/>
      <c r="S51" s="160"/>
      <c r="T51" s="1055"/>
      <c r="U51" s="1943">
        <v>2022</v>
      </c>
      <c r="V51" s="1943"/>
      <c r="W51" s="1943"/>
      <c r="X51" s="1944"/>
    </row>
    <row r="52" spans="2:24" ht="13.5" customHeight="1">
      <c r="B52" s="1949"/>
      <c r="C52" s="1925"/>
      <c r="D52" s="1925"/>
      <c r="E52" s="161" t="s">
        <v>25</v>
      </c>
      <c r="F52" s="162" t="s">
        <v>39</v>
      </c>
      <c r="G52" s="162" t="s">
        <v>169</v>
      </c>
      <c r="H52" s="1251" t="s">
        <v>75</v>
      </c>
      <c r="I52" s="88"/>
      <c r="J52" s="88"/>
      <c r="K52" s="88"/>
      <c r="L52" s="88"/>
      <c r="M52" s="88"/>
      <c r="N52" s="88"/>
      <c r="O52" s="93"/>
      <c r="R52" s="1052"/>
      <c r="S52" s="160"/>
      <c r="T52" s="1055"/>
      <c r="U52" s="1038" t="s">
        <v>129</v>
      </c>
      <c r="V52" s="162" t="s">
        <v>131</v>
      </c>
      <c r="W52" s="162" t="s">
        <v>132</v>
      </c>
      <c r="X52" s="1251" t="s">
        <v>133</v>
      </c>
    </row>
    <row r="53" spans="2:24">
      <c r="B53" s="1950"/>
      <c r="C53" s="1928"/>
      <c r="D53" s="1928"/>
      <c r="E53" s="165" t="s">
        <v>8</v>
      </c>
      <c r="F53" s="166" t="s">
        <v>8</v>
      </c>
      <c r="G53" s="166" t="s">
        <v>8</v>
      </c>
      <c r="H53" s="1252" t="s">
        <v>8</v>
      </c>
      <c r="I53" s="88"/>
      <c r="J53" s="88"/>
      <c r="K53" s="88"/>
      <c r="L53" s="88"/>
      <c r="M53" s="88"/>
      <c r="N53" s="88"/>
      <c r="O53" s="1217"/>
      <c r="R53" s="1053"/>
      <c r="S53" s="1054"/>
      <c r="T53" s="1056"/>
      <c r="U53" s="1039" t="s">
        <v>134</v>
      </c>
      <c r="V53" s="166" t="s">
        <v>134</v>
      </c>
      <c r="W53" s="166" t="s">
        <v>134</v>
      </c>
      <c r="X53" s="1252" t="s">
        <v>134</v>
      </c>
    </row>
    <row r="54" spans="2:24">
      <c r="B54" s="169" t="s">
        <v>44</v>
      </c>
      <c r="C54" s="170"/>
      <c r="D54" s="372"/>
      <c r="E54" s="1265">
        <f>IF(U54="","",U54/10)</f>
        <v>360.3</v>
      </c>
      <c r="F54" s="1266">
        <f t="shared" ref="F54:H64" si="4">IF(V54="","",V54/10)</f>
        <v>595.9</v>
      </c>
      <c r="G54" s="1222">
        <f t="shared" si="4"/>
        <v>821.2</v>
      </c>
      <c r="H54" s="1289">
        <f t="shared" si="4"/>
        <v>1259.7</v>
      </c>
      <c r="I54" s="88"/>
      <c r="J54" s="88"/>
      <c r="K54" s="88"/>
      <c r="L54" s="88"/>
      <c r="M54" s="88"/>
      <c r="N54" s="88"/>
      <c r="O54" s="93"/>
      <c r="R54" s="169" t="s">
        <v>81</v>
      </c>
      <c r="S54" s="170"/>
      <c r="T54" s="171"/>
      <c r="U54" s="1156">
        <v>3603</v>
      </c>
      <c r="V54" s="1157">
        <v>5959</v>
      </c>
      <c r="W54" s="1157">
        <v>8212</v>
      </c>
      <c r="X54" s="1253">
        <v>12597</v>
      </c>
    </row>
    <row r="55" spans="2:24">
      <c r="B55" s="169"/>
      <c r="C55" s="176" t="s">
        <v>46</v>
      </c>
      <c r="D55" s="177"/>
      <c r="E55" s="1303">
        <f t="shared" ref="E55:E64" si="5">IF(U55="","",U55/10)</f>
        <v>242.7</v>
      </c>
      <c r="F55" s="1300">
        <f t="shared" si="4"/>
        <v>452.8</v>
      </c>
      <c r="G55" s="1226">
        <f t="shared" si="4"/>
        <v>644.70000000000005</v>
      </c>
      <c r="H55" s="1277">
        <f t="shared" si="4"/>
        <v>1039.2</v>
      </c>
      <c r="I55" s="88"/>
      <c r="J55" s="88"/>
      <c r="K55" s="88"/>
      <c r="L55" s="88"/>
      <c r="M55" s="88"/>
      <c r="N55" s="88"/>
      <c r="O55" s="1217"/>
      <c r="R55" s="169"/>
      <c r="S55" s="176" t="s">
        <v>82</v>
      </c>
      <c r="T55" s="177"/>
      <c r="U55" s="1163">
        <v>2427</v>
      </c>
      <c r="V55" s="1164">
        <v>4528</v>
      </c>
      <c r="W55" s="1164">
        <v>6447</v>
      </c>
      <c r="X55" s="1254">
        <v>10392</v>
      </c>
    </row>
    <row r="56" spans="2:24">
      <c r="B56" s="169"/>
      <c r="C56" s="183"/>
      <c r="D56" s="184" t="s">
        <v>106</v>
      </c>
      <c r="E56" s="1303">
        <f t="shared" si="5"/>
        <v>161.69999999999999</v>
      </c>
      <c r="F56" s="1300">
        <f t="shared" si="4"/>
        <v>273.8</v>
      </c>
      <c r="G56" s="1226">
        <f t="shared" si="4"/>
        <v>387.6</v>
      </c>
      <c r="H56" s="1277">
        <f t="shared" si="4"/>
        <v>654.70000000000005</v>
      </c>
      <c r="I56" s="88"/>
      <c r="J56" s="88"/>
      <c r="K56" s="88"/>
      <c r="L56" s="88"/>
      <c r="M56" s="88"/>
      <c r="N56" s="88"/>
      <c r="O56" s="93"/>
      <c r="R56" s="169"/>
      <c r="S56" s="183"/>
      <c r="T56" s="184" t="s">
        <v>135</v>
      </c>
      <c r="U56" s="1163">
        <v>1617</v>
      </c>
      <c r="V56" s="1164">
        <v>2738</v>
      </c>
      <c r="W56" s="1164">
        <v>3876</v>
      </c>
      <c r="X56" s="1254">
        <v>6547</v>
      </c>
    </row>
    <row r="57" spans="2:24">
      <c r="B57" s="169"/>
      <c r="C57" s="183"/>
      <c r="D57" s="184" t="s">
        <v>107</v>
      </c>
      <c r="E57" s="1303">
        <f t="shared" si="5"/>
        <v>81</v>
      </c>
      <c r="F57" s="1300">
        <f t="shared" si="4"/>
        <v>179</v>
      </c>
      <c r="G57" s="1226">
        <f t="shared" si="4"/>
        <v>257.10000000000002</v>
      </c>
      <c r="H57" s="1277">
        <f t="shared" si="4"/>
        <v>384.6</v>
      </c>
      <c r="I57" s="88"/>
      <c r="J57" s="88"/>
      <c r="K57" s="88"/>
      <c r="L57" s="88"/>
      <c r="M57" s="88"/>
      <c r="N57" s="88"/>
      <c r="O57" s="1217"/>
      <c r="R57" s="169"/>
      <c r="S57" s="183"/>
      <c r="T57" s="184" t="s">
        <v>136</v>
      </c>
      <c r="U57" s="1163">
        <v>810</v>
      </c>
      <c r="V57" s="1164">
        <v>1790</v>
      </c>
      <c r="W57" s="1164">
        <v>2571</v>
      </c>
      <c r="X57" s="1254">
        <v>3846</v>
      </c>
    </row>
    <row r="58" spans="2:24">
      <c r="B58" s="169"/>
      <c r="C58" s="183" t="s">
        <v>137</v>
      </c>
      <c r="D58" s="177"/>
      <c r="E58" s="1303">
        <f t="shared" si="5"/>
        <v>117.6</v>
      </c>
      <c r="F58" s="1300">
        <f t="shared" si="4"/>
        <v>143.1</v>
      </c>
      <c r="G58" s="1226">
        <f t="shared" si="4"/>
        <v>176.6</v>
      </c>
      <c r="H58" s="1277">
        <f t="shared" si="4"/>
        <v>220.5</v>
      </c>
      <c r="I58" s="88"/>
      <c r="J58" s="88"/>
      <c r="K58" s="88"/>
      <c r="L58" s="88"/>
      <c r="M58" s="88"/>
      <c r="N58" s="88"/>
      <c r="O58" s="93"/>
      <c r="R58" s="169"/>
      <c r="S58" s="183" t="s">
        <v>83</v>
      </c>
      <c r="T58" s="177"/>
      <c r="U58" s="1163">
        <v>1176</v>
      </c>
      <c r="V58" s="1164">
        <v>1431</v>
      </c>
      <c r="W58" s="1164">
        <v>1766</v>
      </c>
      <c r="X58" s="1254">
        <v>2205</v>
      </c>
    </row>
    <row r="59" spans="2:24">
      <c r="B59" s="169"/>
      <c r="C59" s="190"/>
      <c r="D59" s="1137" t="s">
        <v>138</v>
      </c>
      <c r="E59" s="1303">
        <f t="shared" si="5"/>
        <v>25.2</v>
      </c>
      <c r="F59" s="1300">
        <f t="shared" si="4"/>
        <v>50.4</v>
      </c>
      <c r="G59" s="1226">
        <f t="shared" si="4"/>
        <v>80.7</v>
      </c>
      <c r="H59" s="1277">
        <f t="shared" si="4"/>
        <v>123.2</v>
      </c>
      <c r="I59" s="88"/>
      <c r="J59" s="88"/>
      <c r="K59" s="88"/>
      <c r="L59" s="88"/>
      <c r="M59" s="88"/>
      <c r="N59" s="88"/>
      <c r="O59" s="1217"/>
      <c r="R59" s="169"/>
      <c r="S59" s="190"/>
      <c r="T59" s="1137" t="s">
        <v>139</v>
      </c>
      <c r="U59" s="1163">
        <v>252</v>
      </c>
      <c r="V59" s="1164">
        <v>504</v>
      </c>
      <c r="W59" s="1164">
        <v>807</v>
      </c>
      <c r="X59" s="1254">
        <v>1232</v>
      </c>
    </row>
    <row r="60" spans="2:24">
      <c r="B60" s="169"/>
      <c r="C60" s="190"/>
      <c r="D60" s="1137" t="s">
        <v>109</v>
      </c>
      <c r="E60" s="1303">
        <f t="shared" si="5"/>
        <v>0.5</v>
      </c>
      <c r="F60" s="1300">
        <f t="shared" si="4"/>
        <v>0.8</v>
      </c>
      <c r="G60" s="1226">
        <f t="shared" si="4"/>
        <v>4</v>
      </c>
      <c r="H60" s="1297">
        <f t="shared" si="4"/>
        <v>5.4</v>
      </c>
      <c r="I60" s="88"/>
      <c r="J60" s="88"/>
      <c r="K60" s="88"/>
      <c r="L60" s="88"/>
      <c r="M60" s="88"/>
      <c r="N60" s="88"/>
      <c r="O60" s="93"/>
      <c r="R60" s="169"/>
      <c r="S60" s="190"/>
      <c r="T60" s="1137" t="s">
        <v>140</v>
      </c>
      <c r="U60" s="1163">
        <v>5</v>
      </c>
      <c r="V60" s="1164">
        <v>8</v>
      </c>
      <c r="W60" s="1164">
        <v>40</v>
      </c>
      <c r="X60" s="1254">
        <v>54</v>
      </c>
    </row>
    <row r="61" spans="2:24">
      <c r="B61" s="169"/>
      <c r="C61" s="183"/>
      <c r="D61" s="1137" t="s">
        <v>111</v>
      </c>
      <c r="E61" s="1303">
        <f t="shared" si="5"/>
        <v>91.9</v>
      </c>
      <c r="F61" s="1226">
        <f t="shared" si="4"/>
        <v>91.9</v>
      </c>
      <c r="G61" s="1300">
        <f t="shared" si="4"/>
        <v>91.9</v>
      </c>
      <c r="H61" s="1304">
        <f t="shared" si="4"/>
        <v>91.9</v>
      </c>
      <c r="I61" s="88"/>
      <c r="J61" s="88"/>
      <c r="K61" s="88"/>
      <c r="L61" s="88"/>
      <c r="M61" s="88"/>
      <c r="N61" s="88"/>
      <c r="O61" s="1217"/>
      <c r="Q61" s="1302"/>
      <c r="R61" s="169"/>
      <c r="S61" s="183"/>
      <c r="T61" s="1137" t="s">
        <v>142</v>
      </c>
      <c r="U61" s="1163">
        <v>919</v>
      </c>
      <c r="V61" s="1164">
        <v>919</v>
      </c>
      <c r="W61" s="1164">
        <v>919</v>
      </c>
      <c r="X61" s="1255">
        <v>919</v>
      </c>
    </row>
    <row r="62" spans="2:24">
      <c r="B62" s="193" t="s">
        <v>48</v>
      </c>
      <c r="C62" s="194"/>
      <c r="D62" s="1138"/>
      <c r="E62" s="1307">
        <f t="shared" si="5"/>
        <v>-114.4</v>
      </c>
      <c r="F62" s="1300">
        <f t="shared" si="4"/>
        <v>-194.2</v>
      </c>
      <c r="G62" s="1275">
        <f t="shared" si="4"/>
        <v>-263.3</v>
      </c>
      <c r="H62" s="1301">
        <f t="shared" si="4"/>
        <v>-476.3</v>
      </c>
      <c r="I62" s="88"/>
      <c r="J62" s="88"/>
      <c r="K62" s="88"/>
      <c r="L62" s="88"/>
      <c r="M62" s="88"/>
      <c r="N62" s="88"/>
      <c r="O62" s="93"/>
      <c r="Q62" s="1286"/>
      <c r="R62" s="193" t="s">
        <v>84</v>
      </c>
      <c r="S62" s="194"/>
      <c r="T62" s="1138"/>
      <c r="U62" s="1170">
        <v>-1144</v>
      </c>
      <c r="V62" s="1171">
        <v>-1942</v>
      </c>
      <c r="W62" s="1172">
        <v>-2633</v>
      </c>
      <c r="X62" s="1256">
        <v>-4763</v>
      </c>
    </row>
    <row r="63" spans="2:24">
      <c r="B63" s="198"/>
      <c r="C63" s="199"/>
      <c r="D63" s="1139" t="s">
        <v>112</v>
      </c>
      <c r="E63" s="1276">
        <f>IF(U63="","",U63)</f>
        <v>47.1</v>
      </c>
      <c r="F63" s="1294">
        <f>IF(V63="","",V63)</f>
        <v>42.9</v>
      </c>
      <c r="G63" s="1294">
        <f>IF(W63="","",W63)</f>
        <v>40.799999999999997</v>
      </c>
      <c r="H63" s="1295">
        <f>IF(X63="","",X63)</f>
        <v>45.8</v>
      </c>
      <c r="I63" s="88"/>
      <c r="J63" s="88"/>
      <c r="K63" s="88"/>
      <c r="L63" s="88"/>
      <c r="M63" s="88"/>
      <c r="N63" s="88"/>
      <c r="O63" s="1217"/>
      <c r="Q63" s="1286"/>
      <c r="R63" s="198"/>
      <c r="S63" s="199"/>
      <c r="T63" s="1139" t="s">
        <v>143</v>
      </c>
      <c r="U63" s="1175">
        <v>47.1</v>
      </c>
      <c r="V63" s="1176">
        <v>42.9</v>
      </c>
      <c r="W63" s="1176">
        <v>40.799999999999997</v>
      </c>
      <c r="X63" s="1257">
        <v>45.8</v>
      </c>
    </row>
    <row r="64" spans="2:24">
      <c r="B64" s="206" t="s">
        <v>49</v>
      </c>
      <c r="C64" s="207"/>
      <c r="D64" s="1140"/>
      <c r="E64" s="1303">
        <f t="shared" si="5"/>
        <v>245.9</v>
      </c>
      <c r="F64" s="1300">
        <f t="shared" si="4"/>
        <v>401.7</v>
      </c>
      <c r="G64" s="1300">
        <f t="shared" si="4"/>
        <v>557.9</v>
      </c>
      <c r="H64" s="1304">
        <f t="shared" si="4"/>
        <v>783.5</v>
      </c>
      <c r="I64" s="88"/>
      <c r="J64" s="88"/>
      <c r="K64" s="88"/>
      <c r="L64" s="88"/>
      <c r="M64" s="88"/>
      <c r="N64" s="88"/>
      <c r="O64" s="93"/>
      <c r="Q64" s="1286"/>
      <c r="R64" s="206" t="s">
        <v>144</v>
      </c>
      <c r="S64" s="207"/>
      <c r="T64" s="1140"/>
      <c r="U64" s="1163">
        <v>2459</v>
      </c>
      <c r="V64" s="1164">
        <v>4017</v>
      </c>
      <c r="W64" s="1164">
        <v>5579</v>
      </c>
      <c r="X64" s="1255">
        <v>7835</v>
      </c>
    </row>
    <row r="65" spans="2:24">
      <c r="B65" s="216"/>
      <c r="C65" s="217"/>
      <c r="D65" s="1141" t="s">
        <v>145</v>
      </c>
      <c r="E65" s="1276">
        <f>IF(U65="","",U65)</f>
        <v>68.2</v>
      </c>
      <c r="F65" s="1294">
        <f>IF(V65="","",V65)</f>
        <v>67.400000000000006</v>
      </c>
      <c r="G65" s="1294">
        <f>IF(W65="","",W65)</f>
        <v>67.900000000000006</v>
      </c>
      <c r="H65" s="1295">
        <f>IF(X65="","",X65)</f>
        <v>62.2</v>
      </c>
      <c r="I65" s="88"/>
      <c r="J65" s="88"/>
      <c r="K65" s="88"/>
      <c r="L65" s="88"/>
      <c r="M65" s="88"/>
      <c r="N65" s="88"/>
      <c r="O65" s="1217"/>
      <c r="R65" s="216"/>
      <c r="S65" s="217"/>
      <c r="T65" s="1141" t="s">
        <v>146</v>
      </c>
      <c r="U65" s="1175">
        <v>68.2</v>
      </c>
      <c r="V65" s="1176">
        <v>67.400000000000006</v>
      </c>
      <c r="W65" s="1176">
        <v>67.900000000000006</v>
      </c>
      <c r="X65" s="1257">
        <v>62.2</v>
      </c>
    </row>
    <row r="66" spans="2:24">
      <c r="B66" s="1131" t="s">
        <v>164</v>
      </c>
      <c r="C66" s="224"/>
      <c r="D66" s="1145"/>
      <c r="E66" s="1307">
        <f t="shared" ref="E66:H71" si="6">IF(U66="","",U66/10)</f>
        <v>-33.9</v>
      </c>
      <c r="F66" s="1300">
        <f t="shared" si="6"/>
        <v>-67.7</v>
      </c>
      <c r="G66" s="1275">
        <f t="shared" si="6"/>
        <v>-104.4</v>
      </c>
      <c r="H66" s="1301">
        <f t="shared" si="6"/>
        <v>-149.6</v>
      </c>
      <c r="I66" s="88"/>
      <c r="J66" s="88"/>
      <c r="K66" s="88"/>
      <c r="L66" s="88"/>
      <c r="M66" s="88"/>
      <c r="N66" s="88"/>
      <c r="O66" s="93"/>
      <c r="R66" s="1131" t="s">
        <v>86</v>
      </c>
      <c r="S66" s="233"/>
      <c r="T66" s="1142"/>
      <c r="U66" s="1170">
        <v>-339</v>
      </c>
      <c r="V66" s="1172">
        <v>-677</v>
      </c>
      <c r="W66" s="1172">
        <v>-1044</v>
      </c>
      <c r="X66" s="1256">
        <v>-1496</v>
      </c>
    </row>
    <row r="67" spans="2:24">
      <c r="B67" s="1132"/>
      <c r="C67" s="1133"/>
      <c r="D67" s="1146" t="s">
        <v>145</v>
      </c>
      <c r="E67" s="1276">
        <f>IF(U67="","",U67)</f>
        <v>9.4</v>
      </c>
      <c r="F67" s="1294">
        <f t="shared" ref="F67:H67" si="7">IF(V67="","",V67)</f>
        <v>11.4</v>
      </c>
      <c r="G67" s="1294">
        <f t="shared" si="7"/>
        <v>12.7</v>
      </c>
      <c r="H67" s="1295">
        <f t="shared" si="7"/>
        <v>11.9</v>
      </c>
      <c r="I67" s="88"/>
      <c r="J67" s="88"/>
      <c r="K67" s="88"/>
      <c r="L67" s="88"/>
      <c r="M67" s="88"/>
      <c r="N67" s="88"/>
      <c r="O67" s="1217"/>
      <c r="R67" s="1143"/>
      <c r="S67" s="235"/>
      <c r="T67" s="1144" t="s">
        <v>146</v>
      </c>
      <c r="U67" s="1175">
        <v>9.4</v>
      </c>
      <c r="V67" s="1176">
        <v>11.4</v>
      </c>
      <c r="W67" s="1176">
        <v>12.7</v>
      </c>
      <c r="X67" s="1257">
        <v>11.9</v>
      </c>
    </row>
    <row r="68" spans="2:24">
      <c r="B68" s="1131" t="s">
        <v>165</v>
      </c>
      <c r="C68" s="233"/>
      <c r="D68" s="1142"/>
      <c r="E68" s="1307">
        <f t="shared" si="6"/>
        <v>-22.8</v>
      </c>
      <c r="F68" s="1300">
        <f t="shared" si="6"/>
        <v>-45.9</v>
      </c>
      <c r="G68" s="1275">
        <f t="shared" si="6"/>
        <v>-69.7</v>
      </c>
      <c r="H68" s="1301">
        <f t="shared" si="6"/>
        <v>-100.5</v>
      </c>
      <c r="I68" s="88"/>
      <c r="J68" s="88"/>
      <c r="K68" s="88"/>
      <c r="L68" s="88"/>
      <c r="M68" s="88"/>
      <c r="N68" s="88"/>
      <c r="O68" s="93"/>
      <c r="R68" s="1131" t="s">
        <v>147</v>
      </c>
      <c r="S68" s="224"/>
      <c r="T68" s="1145"/>
      <c r="U68" s="1170">
        <v>-228</v>
      </c>
      <c r="V68" s="1172">
        <v>-459</v>
      </c>
      <c r="W68" s="1172">
        <v>-697</v>
      </c>
      <c r="X68" s="1256">
        <v>-1005</v>
      </c>
    </row>
    <row r="69" spans="2:24">
      <c r="B69" s="1132"/>
      <c r="C69" s="235"/>
      <c r="D69" s="1144" t="s">
        <v>145</v>
      </c>
      <c r="E69" s="1276">
        <f>IF(U69="","",U69)</f>
        <v>6.3</v>
      </c>
      <c r="F69" s="1294">
        <f t="shared" ref="F69:H69" si="8">IF(V69="","",V69)</f>
        <v>7.7</v>
      </c>
      <c r="G69" s="1294">
        <f t="shared" si="8"/>
        <v>8.5</v>
      </c>
      <c r="H69" s="1295">
        <f t="shared" si="8"/>
        <v>8</v>
      </c>
      <c r="I69" s="88"/>
      <c r="J69" s="88"/>
      <c r="K69" s="88"/>
      <c r="L69" s="88"/>
      <c r="M69" s="88"/>
      <c r="N69" s="88"/>
      <c r="O69" s="1217"/>
      <c r="R69" s="1143"/>
      <c r="S69" s="235"/>
      <c r="T69" s="1146" t="s">
        <v>146</v>
      </c>
      <c r="U69" s="1175">
        <v>6.3</v>
      </c>
      <c r="V69" s="1176">
        <v>7.7</v>
      </c>
      <c r="W69" s="1176">
        <v>8.5</v>
      </c>
      <c r="X69" s="1257">
        <v>8</v>
      </c>
    </row>
    <row r="70" spans="2:24">
      <c r="B70" s="1136" t="s">
        <v>166</v>
      </c>
      <c r="C70" s="224"/>
      <c r="D70" s="1145"/>
      <c r="E70" s="1307">
        <f t="shared" si="6"/>
        <v>-2.2999999999999998</v>
      </c>
      <c r="F70" s="1300">
        <f t="shared" si="6"/>
        <v>-1.1000000000000001</v>
      </c>
      <c r="G70" s="1275">
        <f t="shared" si="6"/>
        <v>0.1</v>
      </c>
      <c r="H70" s="1301">
        <f t="shared" si="6"/>
        <v>-0.1</v>
      </c>
      <c r="I70" s="88"/>
      <c r="J70" s="88"/>
      <c r="K70" s="88"/>
      <c r="L70" s="88"/>
      <c r="M70" s="88"/>
      <c r="N70" s="88"/>
      <c r="O70" s="93"/>
      <c r="R70" s="1136" t="s">
        <v>148</v>
      </c>
      <c r="S70" s="224"/>
      <c r="T70" s="1145"/>
      <c r="U70" s="1170">
        <v>-23</v>
      </c>
      <c r="V70" s="1172">
        <v>-11</v>
      </c>
      <c r="W70" s="1172">
        <v>1</v>
      </c>
      <c r="X70" s="1256">
        <v>-1</v>
      </c>
    </row>
    <row r="71" spans="2:24">
      <c r="B71" s="236" t="s">
        <v>53</v>
      </c>
      <c r="C71" s="207"/>
      <c r="D71" s="1147"/>
      <c r="E71" s="1303">
        <f>IF(U71="","",U71/10)</f>
        <v>187</v>
      </c>
      <c r="F71" s="1300">
        <f t="shared" si="6"/>
        <v>286.89999999999998</v>
      </c>
      <c r="G71" s="1300">
        <f t="shared" si="6"/>
        <v>383.8</v>
      </c>
      <c r="H71" s="1304">
        <f t="shared" si="6"/>
        <v>533.29999999999995</v>
      </c>
      <c r="I71" s="88"/>
      <c r="J71" s="88"/>
      <c r="K71" s="88"/>
      <c r="L71" s="88"/>
      <c r="M71" s="88"/>
      <c r="N71" s="88"/>
      <c r="O71" s="1217"/>
      <c r="R71" s="236" t="s">
        <v>149</v>
      </c>
      <c r="S71" s="207"/>
      <c r="T71" s="1147"/>
      <c r="U71" s="1163">
        <v>1870</v>
      </c>
      <c r="V71" s="1164">
        <v>2869</v>
      </c>
      <c r="W71" s="1164">
        <v>3838</v>
      </c>
      <c r="X71" s="1255">
        <v>5333</v>
      </c>
    </row>
    <row r="72" spans="2:24">
      <c r="B72" s="238"/>
      <c r="C72" s="217"/>
      <c r="D72" s="1141" t="s">
        <v>145</v>
      </c>
      <c r="E72" s="1276">
        <f>IF(U72="","",U72)</f>
        <v>51.9</v>
      </c>
      <c r="F72" s="1294">
        <f t="shared" ref="F72:H72" si="9">IF(V72="","",V72)</f>
        <v>48.1</v>
      </c>
      <c r="G72" s="1294">
        <f t="shared" si="9"/>
        <v>46.7</v>
      </c>
      <c r="H72" s="1295">
        <f t="shared" si="9"/>
        <v>42.3</v>
      </c>
      <c r="I72" s="88"/>
      <c r="J72" s="88"/>
      <c r="K72" s="88"/>
      <c r="L72" s="88"/>
      <c r="M72" s="88"/>
      <c r="N72" s="88"/>
      <c r="O72" s="93"/>
      <c r="R72" s="238"/>
      <c r="S72" s="217"/>
      <c r="T72" s="1141" t="s">
        <v>146</v>
      </c>
      <c r="U72" s="1175">
        <v>51.9</v>
      </c>
      <c r="V72" s="1176">
        <v>48.1</v>
      </c>
      <c r="W72" s="1176">
        <v>46.7</v>
      </c>
      <c r="X72" s="1257">
        <v>42.3</v>
      </c>
    </row>
    <row r="73" spans="2:24">
      <c r="B73" s="239" t="s">
        <v>54</v>
      </c>
      <c r="C73" s="224"/>
      <c r="D73" s="240"/>
      <c r="E73" s="1288">
        <v>-1.4E-2</v>
      </c>
      <c r="F73" s="1293">
        <v>-1.4999999999999999E-2</v>
      </c>
      <c r="G73" s="1293">
        <v>-1.4999999999999999E-2</v>
      </c>
      <c r="H73" s="1274">
        <v>-1.6E-2</v>
      </c>
      <c r="I73" s="88"/>
      <c r="J73" s="88"/>
      <c r="K73" s="88"/>
      <c r="L73" s="88"/>
      <c r="M73" s="88"/>
      <c r="N73" s="88"/>
      <c r="O73" s="1217"/>
      <c r="Q73" s="1286"/>
      <c r="R73" s="239" t="s">
        <v>90</v>
      </c>
      <c r="S73" s="224"/>
      <c r="T73" s="1148"/>
      <c r="U73" s="1170" t="s">
        <v>150</v>
      </c>
      <c r="V73" s="1172" t="s">
        <v>150</v>
      </c>
      <c r="W73" s="1172" t="s">
        <v>150</v>
      </c>
      <c r="X73" s="1256">
        <v>-1</v>
      </c>
    </row>
    <row r="74" spans="2:24">
      <c r="B74" s="239" t="s">
        <v>56</v>
      </c>
      <c r="C74" s="224"/>
      <c r="D74" s="1148"/>
      <c r="E74" s="1307">
        <f t="shared" ref="E74:H79" si="10">IF(U74="","",U74/10)</f>
        <v>1.6</v>
      </c>
      <c r="F74" s="1275">
        <f t="shared" si="10"/>
        <v>2.4</v>
      </c>
      <c r="G74" s="1275">
        <f t="shared" si="10"/>
        <v>0.6</v>
      </c>
      <c r="H74" s="1301">
        <f t="shared" si="10"/>
        <v>0.1</v>
      </c>
      <c r="I74" s="88"/>
      <c r="J74" s="88"/>
      <c r="K74" s="88"/>
      <c r="L74" s="88"/>
      <c r="M74" s="88"/>
      <c r="N74" s="88"/>
      <c r="O74" s="93"/>
      <c r="Q74" s="1286"/>
      <c r="R74" s="239" t="s">
        <v>151</v>
      </c>
      <c r="S74" s="224"/>
      <c r="T74" s="1148"/>
      <c r="U74" s="1170">
        <v>16</v>
      </c>
      <c r="V74" s="1172">
        <v>24</v>
      </c>
      <c r="W74" s="1172">
        <v>6</v>
      </c>
      <c r="X74" s="1256">
        <v>1</v>
      </c>
    </row>
    <row r="75" spans="2:24">
      <c r="B75" s="239" t="s">
        <v>57</v>
      </c>
      <c r="C75" s="224"/>
      <c r="D75" s="1148"/>
      <c r="E75" s="1307">
        <f t="shared" si="10"/>
        <v>-2.4</v>
      </c>
      <c r="F75" s="1275">
        <f t="shared" si="10"/>
        <v>-2.4</v>
      </c>
      <c r="G75" s="1275">
        <f t="shared" si="10"/>
        <v>-2.4</v>
      </c>
      <c r="H75" s="1301">
        <f t="shared" si="10"/>
        <v>-2.1</v>
      </c>
      <c r="I75" s="88"/>
      <c r="J75" s="88"/>
      <c r="K75" s="88"/>
      <c r="L75" s="88"/>
      <c r="M75" s="88"/>
      <c r="N75" s="88"/>
      <c r="O75" s="1217"/>
      <c r="R75" s="239" t="s">
        <v>152</v>
      </c>
      <c r="S75" s="224"/>
      <c r="T75" s="1148"/>
      <c r="U75" s="1170">
        <v>-24</v>
      </c>
      <c r="V75" s="1172">
        <v>-24</v>
      </c>
      <c r="W75" s="1172">
        <v>-24</v>
      </c>
      <c r="X75" s="1256">
        <v>-21</v>
      </c>
    </row>
    <row r="76" spans="2:24">
      <c r="B76" s="193" t="s">
        <v>58</v>
      </c>
      <c r="C76" s="194"/>
      <c r="D76" s="1149"/>
      <c r="E76" s="1303">
        <f t="shared" si="10"/>
        <v>186.2</v>
      </c>
      <c r="F76" s="1300">
        <f t="shared" si="10"/>
        <v>286.89999999999998</v>
      </c>
      <c r="G76" s="1300">
        <f t="shared" si="10"/>
        <v>382</v>
      </c>
      <c r="H76" s="1304">
        <f t="shared" si="10"/>
        <v>531.20000000000005</v>
      </c>
      <c r="I76" s="88"/>
      <c r="J76" s="88"/>
      <c r="K76" s="88"/>
      <c r="L76" s="88"/>
      <c r="M76" s="88"/>
      <c r="N76" s="88"/>
      <c r="O76" s="93"/>
      <c r="R76" s="193" t="s">
        <v>153</v>
      </c>
      <c r="S76" s="194"/>
      <c r="T76" s="1149"/>
      <c r="U76" s="1163">
        <v>1862</v>
      </c>
      <c r="V76" s="1164">
        <v>2869</v>
      </c>
      <c r="W76" s="1164">
        <v>3820</v>
      </c>
      <c r="X76" s="1255">
        <v>5312</v>
      </c>
    </row>
    <row r="77" spans="2:24">
      <c r="B77" s="198"/>
      <c r="C77" s="199"/>
      <c r="D77" s="1139" t="s">
        <v>145</v>
      </c>
      <c r="E77" s="1276">
        <f>IF(U77="","",U77)</f>
        <v>51.7</v>
      </c>
      <c r="F77" s="1294">
        <f t="shared" ref="F77:H77" si="11">IF(V77="","",V77)</f>
        <v>48.1</v>
      </c>
      <c r="G77" s="1294">
        <f t="shared" si="11"/>
        <v>46.5</v>
      </c>
      <c r="H77" s="1295">
        <f t="shared" si="11"/>
        <v>42.2</v>
      </c>
      <c r="I77" s="88"/>
      <c r="J77" s="88"/>
      <c r="K77" s="88"/>
      <c r="L77" s="88"/>
      <c r="M77" s="88"/>
      <c r="N77" s="88"/>
      <c r="O77" s="1217"/>
      <c r="R77" s="198"/>
      <c r="S77" s="199"/>
      <c r="T77" s="1139" t="s">
        <v>146</v>
      </c>
      <c r="U77" s="1175">
        <v>51.7</v>
      </c>
      <c r="V77" s="1176">
        <v>48.1</v>
      </c>
      <c r="W77" s="1176">
        <v>46.5</v>
      </c>
      <c r="X77" s="1257">
        <v>42.2</v>
      </c>
    </row>
    <row r="78" spans="2:24">
      <c r="B78" s="239" t="s">
        <v>59</v>
      </c>
      <c r="C78" s="224"/>
      <c r="D78" s="1148"/>
      <c r="E78" s="1303">
        <f t="shared" si="10"/>
        <v>-54.4</v>
      </c>
      <c r="F78" s="1300">
        <f t="shared" si="10"/>
        <v>-82.8</v>
      </c>
      <c r="G78" s="1300">
        <f t="shared" si="10"/>
        <v>-110</v>
      </c>
      <c r="H78" s="1304">
        <f t="shared" si="10"/>
        <v>-156.69999999999999</v>
      </c>
      <c r="I78" s="88"/>
      <c r="J78" s="88"/>
      <c r="K78" s="88"/>
      <c r="L78" s="88"/>
      <c r="M78" s="88"/>
      <c r="N78" s="88"/>
      <c r="O78" s="93"/>
      <c r="R78" s="239" t="s">
        <v>154</v>
      </c>
      <c r="S78" s="224"/>
      <c r="T78" s="1148"/>
      <c r="U78" s="1170">
        <v>-544</v>
      </c>
      <c r="V78" s="1172">
        <v>-828</v>
      </c>
      <c r="W78" s="1172">
        <v>-1100</v>
      </c>
      <c r="X78" s="1256">
        <v>-1567</v>
      </c>
    </row>
    <row r="79" spans="2:24">
      <c r="B79" s="206" t="s">
        <v>60</v>
      </c>
      <c r="C79" s="207"/>
      <c r="D79" s="1147"/>
      <c r="E79" s="1303">
        <f t="shared" si="10"/>
        <v>131.80000000000001</v>
      </c>
      <c r="F79" s="1300">
        <f t="shared" si="10"/>
        <v>204.2</v>
      </c>
      <c r="G79" s="1300">
        <f t="shared" si="10"/>
        <v>272</v>
      </c>
      <c r="H79" s="1304">
        <f t="shared" si="10"/>
        <v>374.4</v>
      </c>
      <c r="I79" s="88"/>
      <c r="J79" s="88"/>
      <c r="K79" s="88"/>
      <c r="L79" s="88"/>
      <c r="M79" s="88"/>
      <c r="N79" s="88"/>
      <c r="O79" s="1217"/>
      <c r="R79" s="206" t="s">
        <v>155</v>
      </c>
      <c r="S79" s="207"/>
      <c r="T79" s="1147"/>
      <c r="U79" s="1163">
        <v>1318</v>
      </c>
      <c r="V79" s="1164">
        <v>2042</v>
      </c>
      <c r="W79" s="1164">
        <v>2720</v>
      </c>
      <c r="X79" s="1255">
        <v>3744</v>
      </c>
    </row>
    <row r="80" spans="2:24">
      <c r="B80" s="242"/>
      <c r="C80" s="243"/>
      <c r="D80" s="1268" t="s">
        <v>145</v>
      </c>
      <c r="E80" s="1290">
        <f>IF(U80="","",U80)</f>
        <v>36.6</v>
      </c>
      <c r="F80" s="1292">
        <f t="shared" ref="F80:H80" si="12">IF(V80="","",V80)</f>
        <v>34.299999999999997</v>
      </c>
      <c r="G80" s="1292">
        <f t="shared" si="12"/>
        <v>33.1</v>
      </c>
      <c r="H80" s="1287">
        <f t="shared" si="12"/>
        <v>29.7</v>
      </c>
      <c r="I80" s="88"/>
      <c r="J80" s="88"/>
      <c r="K80" s="88"/>
      <c r="L80" s="88"/>
      <c r="M80" s="88"/>
      <c r="N80" s="88"/>
      <c r="R80" s="242"/>
      <c r="S80" s="243"/>
      <c r="T80" s="1150" t="s">
        <v>146</v>
      </c>
      <c r="U80" s="1175">
        <v>36.6</v>
      </c>
      <c r="V80" s="1176">
        <v>34.299999999999997</v>
      </c>
      <c r="W80" s="1176">
        <v>33.1</v>
      </c>
      <c r="X80" s="1257">
        <v>29.7</v>
      </c>
    </row>
    <row r="81" spans="2:25">
      <c r="B81" s="245"/>
      <c r="C81" s="246"/>
      <c r="D81" s="1267"/>
      <c r="E81" s="1267"/>
      <c r="F81" s="1267"/>
      <c r="G81" s="1267"/>
      <c r="H81" s="1278"/>
      <c r="I81" s="88"/>
      <c r="J81" s="88"/>
      <c r="K81" s="88"/>
      <c r="L81" s="88"/>
      <c r="M81" s="88"/>
      <c r="N81" s="88"/>
      <c r="R81" s="245"/>
      <c r="S81" s="246"/>
      <c r="T81" s="1151"/>
      <c r="U81" s="248"/>
      <c r="V81" s="249"/>
      <c r="W81" s="249"/>
      <c r="X81" s="1271"/>
    </row>
    <row r="82" spans="2:25">
      <c r="B82" s="253" t="s">
        <v>61</v>
      </c>
      <c r="C82" s="254"/>
      <c r="D82" s="1152"/>
      <c r="E82" s="1296" t="str">
        <f t="shared" ref="E82:H85" si="13">IF(U82="","",U82/10)</f>
        <v/>
      </c>
      <c r="F82" s="1279" t="str">
        <f t="shared" si="13"/>
        <v/>
      </c>
      <c r="G82" s="1280" t="str">
        <f t="shared" si="13"/>
        <v/>
      </c>
      <c r="H82" s="1281" t="str">
        <f t="shared" si="13"/>
        <v/>
      </c>
      <c r="I82" s="88"/>
      <c r="J82" s="88"/>
      <c r="K82" s="88"/>
      <c r="L82" s="88"/>
      <c r="M82" s="88"/>
      <c r="N82" s="88"/>
      <c r="R82" s="253" t="s">
        <v>156</v>
      </c>
      <c r="S82" s="254"/>
      <c r="T82" s="1152"/>
      <c r="U82" s="256"/>
      <c r="V82" s="257"/>
      <c r="W82" s="257"/>
      <c r="X82" s="1272"/>
    </row>
    <row r="83" spans="2:25">
      <c r="B83" s="262"/>
      <c r="C83" s="224" t="s">
        <v>119</v>
      </c>
      <c r="D83" s="1148"/>
      <c r="E83" s="1303">
        <f t="shared" si="13"/>
        <v>131.80000000000001</v>
      </c>
      <c r="F83" s="1300">
        <f t="shared" si="13"/>
        <v>204.2</v>
      </c>
      <c r="G83" s="1300">
        <f t="shared" si="13"/>
        <v>272</v>
      </c>
      <c r="H83" s="1304">
        <f t="shared" si="13"/>
        <v>374.4</v>
      </c>
      <c r="I83" s="88"/>
      <c r="J83" s="88"/>
      <c r="K83" s="88"/>
      <c r="L83" s="88"/>
      <c r="M83" s="88"/>
      <c r="N83" s="88"/>
      <c r="R83" s="262"/>
      <c r="S83" s="224" t="s">
        <v>96</v>
      </c>
      <c r="T83" s="1148"/>
      <c r="U83" s="1163">
        <v>1318</v>
      </c>
      <c r="V83" s="1164">
        <v>2042</v>
      </c>
      <c r="W83" s="1164">
        <v>2720</v>
      </c>
      <c r="X83" s="1255">
        <v>3744</v>
      </c>
    </row>
    <row r="84" spans="2:25">
      <c r="B84" s="263"/>
      <c r="C84" s="264" t="s">
        <v>120</v>
      </c>
      <c r="D84" s="1153"/>
      <c r="E84" s="1282">
        <f t="shared" si="13"/>
        <v>0</v>
      </c>
      <c r="F84" s="1225">
        <f t="shared" si="13"/>
        <v>0</v>
      </c>
      <c r="G84" s="1239">
        <f t="shared" si="13"/>
        <v>0</v>
      </c>
      <c r="H84" s="1263">
        <f t="shared" si="13"/>
        <v>0</v>
      </c>
      <c r="I84" s="88"/>
      <c r="J84" s="88"/>
      <c r="K84" s="88"/>
      <c r="L84" s="88"/>
      <c r="M84" s="88"/>
      <c r="N84" s="88"/>
      <c r="R84" s="263"/>
      <c r="S84" s="264" t="s">
        <v>157</v>
      </c>
      <c r="T84" s="1153"/>
      <c r="U84" s="1196">
        <v>0</v>
      </c>
      <c r="V84" s="1197">
        <v>0</v>
      </c>
      <c r="W84" s="1197">
        <v>0</v>
      </c>
      <c r="X84" s="1258">
        <v>0</v>
      </c>
    </row>
    <row r="85" spans="2:25">
      <c r="B85" s="253" t="s">
        <v>121</v>
      </c>
      <c r="C85" s="254"/>
      <c r="D85" s="1154"/>
      <c r="E85" s="1283" t="str">
        <f t="shared" si="13"/>
        <v/>
      </c>
      <c r="F85" s="1241" t="str">
        <f t="shared" si="13"/>
        <v/>
      </c>
      <c r="G85" s="1235" t="str">
        <f t="shared" si="13"/>
        <v/>
      </c>
      <c r="H85" s="1264" t="str">
        <f t="shared" si="13"/>
        <v/>
      </c>
      <c r="I85" s="88"/>
      <c r="J85" s="88"/>
      <c r="K85" s="88"/>
      <c r="L85" s="88"/>
      <c r="M85" s="88"/>
      <c r="N85" s="88"/>
      <c r="R85" s="253" t="s">
        <v>158</v>
      </c>
      <c r="S85" s="254"/>
      <c r="T85" s="1154"/>
      <c r="U85" s="1203"/>
      <c r="V85" s="1189"/>
      <c r="W85" s="1189"/>
      <c r="X85" s="1259"/>
    </row>
    <row r="86" spans="2:25">
      <c r="B86" s="262"/>
      <c r="C86" s="224" t="s">
        <v>122</v>
      </c>
      <c r="D86" s="1142"/>
      <c r="E86" s="1308">
        <f>IF(U86="","",U86)</f>
        <v>80.14</v>
      </c>
      <c r="F86" s="1305">
        <f t="shared" ref="F86:H87" si="14">IF(V86="","",V86)</f>
        <v>124.14</v>
      </c>
      <c r="G86" s="1305">
        <f t="shared" si="14"/>
        <v>165.35</v>
      </c>
      <c r="H86" s="1284">
        <f t="shared" si="14"/>
        <v>227.64</v>
      </c>
      <c r="I86" s="88"/>
      <c r="J86" s="88"/>
      <c r="K86" s="88"/>
      <c r="L86" s="88"/>
      <c r="M86" s="88"/>
      <c r="N86" s="88"/>
      <c r="R86" s="262"/>
      <c r="S86" s="224" t="s">
        <v>159</v>
      </c>
      <c r="T86" s="1142"/>
      <c r="U86" s="1206">
        <v>80.14</v>
      </c>
      <c r="V86" s="1207">
        <v>124.14</v>
      </c>
      <c r="W86" s="1207">
        <v>165.35</v>
      </c>
      <c r="X86" s="1260">
        <v>227.64</v>
      </c>
    </row>
    <row r="87" spans="2:25">
      <c r="B87" s="274"/>
      <c r="C87" s="275" t="s">
        <v>123</v>
      </c>
      <c r="D87" s="1155"/>
      <c r="E87" s="1285">
        <f>IF(U87="","",U87)</f>
        <v>80.09</v>
      </c>
      <c r="F87" s="1291">
        <f t="shared" si="14"/>
        <v>124.08</v>
      </c>
      <c r="G87" s="1291">
        <f t="shared" si="14"/>
        <v>165.29</v>
      </c>
      <c r="H87" s="1298">
        <f t="shared" si="14"/>
        <v>227.57</v>
      </c>
      <c r="I87" s="88"/>
      <c r="J87" s="88"/>
      <c r="K87" s="88"/>
      <c r="L87" s="88"/>
      <c r="M87" s="88"/>
      <c r="N87" s="88"/>
      <c r="R87" s="274"/>
      <c r="S87" s="275" t="s">
        <v>160</v>
      </c>
      <c r="T87" s="1155"/>
      <c r="U87" s="1210">
        <v>80.09</v>
      </c>
      <c r="V87" s="1211">
        <v>124.08</v>
      </c>
      <c r="W87" s="1211">
        <v>165.29</v>
      </c>
      <c r="X87" s="1261">
        <v>227.57</v>
      </c>
      <c r="Y87" s="1262"/>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customProperties>
    <customPr name="_pios_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7"/>
  <sheetViews>
    <sheetView view="pageBreakPreview" zoomScaleNormal="100" zoomScaleSheetLayoutView="100" workbookViewId="0"/>
  </sheetViews>
  <sheetFormatPr defaultColWidth="9" defaultRowHeight="12.75"/>
  <cols>
    <col min="1" max="2" width="2.625" style="85" customWidth="1"/>
    <col min="3" max="3" width="40.25" style="85" customWidth="1"/>
    <col min="4" max="7" width="9.875" style="85" customWidth="1"/>
    <col min="8" max="8" width="10.25" style="85" customWidth="1"/>
    <col min="9" max="9" width="6.75" style="85" bestFit="1" customWidth="1"/>
    <col min="10" max="10" width="10.625" style="85" customWidth="1"/>
    <col min="11" max="11" width="6.375" style="85" customWidth="1"/>
    <col min="12" max="12" width="9.625" style="85" customWidth="1"/>
    <col min="13" max="13" width="6.125" style="85" customWidth="1"/>
    <col min="14" max="14" width="9.625" style="85" customWidth="1"/>
    <col min="15" max="15" width="6.375" style="85" customWidth="1"/>
    <col min="16" max="16" width="9.625" style="85" customWidth="1"/>
    <col min="17" max="17" width="5.625" style="85" customWidth="1"/>
    <col min="18" max="16384" width="9" style="85"/>
  </cols>
  <sheetData>
    <row r="1" spans="1:21" ht="15" customHeight="1">
      <c r="A1" s="84"/>
      <c r="N1" s="6"/>
      <c r="O1" s="281"/>
      <c r="P1" s="88"/>
    </row>
    <row r="2" spans="1:21" ht="15" customHeight="1">
      <c r="A2" s="87" t="s">
        <v>170</v>
      </c>
    </row>
    <row r="3" spans="1:21" s="159" customFormat="1" ht="15" customHeight="1" thickBot="1">
      <c r="D3" s="159">
        <v>3</v>
      </c>
      <c r="E3" s="159">
        <v>4</v>
      </c>
      <c r="F3" s="159">
        <v>5</v>
      </c>
      <c r="G3" s="159">
        <v>6</v>
      </c>
      <c r="O3" s="158" t="s">
        <v>38</v>
      </c>
      <c r="Q3" s="321"/>
    </row>
    <row r="4" spans="1:21" s="93" customFormat="1" ht="15" customHeight="1">
      <c r="A4" s="1947"/>
      <c r="B4" s="1948"/>
      <c r="C4" s="1948"/>
      <c r="D4" s="1930" t="s">
        <v>31</v>
      </c>
      <c r="E4" s="1931"/>
      <c r="F4" s="1931"/>
      <c r="G4" s="1931"/>
      <c r="H4" s="1967" t="s">
        <v>31</v>
      </c>
      <c r="I4" s="1968"/>
      <c r="J4" s="1968"/>
      <c r="K4" s="1968"/>
      <c r="L4" s="1968"/>
      <c r="M4" s="1968"/>
      <c r="N4" s="1968"/>
      <c r="O4" s="1969"/>
      <c r="P4" s="1970"/>
      <c r="Q4" s="1918"/>
    </row>
    <row r="5" spans="1:21" s="93" customFormat="1" ht="15" customHeight="1">
      <c r="A5" s="1949"/>
      <c r="B5" s="1925"/>
      <c r="C5" s="1925"/>
      <c r="D5" s="1935">
        <v>2022</v>
      </c>
      <c r="E5" s="1936"/>
      <c r="F5" s="1936"/>
      <c r="G5" s="1936"/>
      <c r="H5" s="1937">
        <v>2023</v>
      </c>
      <c r="I5" s="1936"/>
      <c r="J5" s="1936"/>
      <c r="K5" s="1936"/>
      <c r="L5" s="1936"/>
      <c r="M5" s="1936"/>
      <c r="N5" s="1936"/>
      <c r="O5" s="1938"/>
      <c r="P5" s="1918"/>
      <c r="Q5" s="1918"/>
    </row>
    <row r="6" spans="1:21" s="93" customFormat="1" ht="15" customHeight="1">
      <c r="A6" s="1949"/>
      <c r="B6" s="1925"/>
      <c r="C6" s="1925"/>
      <c r="D6" s="161" t="s">
        <v>25</v>
      </c>
      <c r="E6" s="162" t="s">
        <v>104</v>
      </c>
      <c r="F6" s="162" t="s">
        <v>15</v>
      </c>
      <c r="G6" s="163" t="s">
        <v>16</v>
      </c>
      <c r="H6" s="164" t="s">
        <v>25</v>
      </c>
      <c r="I6" s="1939" t="s">
        <v>105</v>
      </c>
      <c r="J6" s="162" t="s">
        <v>104</v>
      </c>
      <c r="K6" s="1939" t="s">
        <v>105</v>
      </c>
      <c r="L6" s="162" t="s">
        <v>15</v>
      </c>
      <c r="M6" s="1939" t="s">
        <v>105</v>
      </c>
      <c r="N6" s="162" t="s">
        <v>16</v>
      </c>
      <c r="O6" s="1941" t="s">
        <v>105</v>
      </c>
      <c r="Q6" s="1965"/>
    </row>
    <row r="7" spans="1:21" s="93" customFormat="1" ht="15" customHeight="1">
      <c r="A7" s="1950"/>
      <c r="B7" s="1928"/>
      <c r="C7" s="1928"/>
      <c r="D7" s="165" t="s">
        <v>8</v>
      </c>
      <c r="E7" s="166" t="s">
        <v>8</v>
      </c>
      <c r="F7" s="166" t="s">
        <v>8</v>
      </c>
      <c r="G7" s="167" t="s">
        <v>8</v>
      </c>
      <c r="H7" s="168" t="s">
        <v>8</v>
      </c>
      <c r="I7" s="1940"/>
      <c r="J7" s="166" t="s">
        <v>8</v>
      </c>
      <c r="K7" s="1940"/>
      <c r="L7" s="166" t="s">
        <v>8</v>
      </c>
      <c r="M7" s="1940"/>
      <c r="N7" s="166" t="s">
        <v>8</v>
      </c>
      <c r="O7" s="1942"/>
      <c r="Q7" s="1966"/>
    </row>
    <row r="8" spans="1:21" ht="15" customHeight="1">
      <c r="A8" s="169" t="s">
        <v>44</v>
      </c>
      <c r="B8" s="170"/>
      <c r="C8" s="171"/>
      <c r="D8" s="322">
        <v>268.39999999999998</v>
      </c>
      <c r="E8" s="323">
        <v>235.6</v>
      </c>
      <c r="F8" s="323">
        <v>225.3</v>
      </c>
      <c r="G8" s="324">
        <v>438.5</v>
      </c>
      <c r="H8" s="325">
        <v>312.2</v>
      </c>
      <c r="I8" s="173">
        <v>16.3</v>
      </c>
      <c r="J8" s="286">
        <v>267.39999999999998</v>
      </c>
      <c r="K8" s="173">
        <v>13.5</v>
      </c>
      <c r="L8" s="286">
        <v>257.89999999999998</v>
      </c>
      <c r="M8" s="173">
        <v>14.5</v>
      </c>
      <c r="N8" s="286">
        <v>273.8</v>
      </c>
      <c r="O8" s="287">
        <v>-37.6</v>
      </c>
      <c r="P8" s="326"/>
      <c r="Q8" s="327"/>
      <c r="R8" s="327"/>
      <c r="S8" s="327"/>
      <c r="T8" s="327"/>
      <c r="U8" s="327"/>
    </row>
    <row r="9" spans="1:21" ht="15" customHeight="1">
      <c r="A9" s="169"/>
      <c r="B9" s="176" t="s">
        <v>46</v>
      </c>
      <c r="C9" s="177"/>
      <c r="D9" s="328">
        <v>242.7</v>
      </c>
      <c r="E9" s="329">
        <v>210.1</v>
      </c>
      <c r="F9" s="329">
        <v>191.9</v>
      </c>
      <c r="G9" s="330">
        <v>394.6</v>
      </c>
      <c r="H9" s="331">
        <v>291.5</v>
      </c>
      <c r="I9" s="179">
        <v>20.100000000000001</v>
      </c>
      <c r="J9" s="293">
        <v>231.5</v>
      </c>
      <c r="K9" s="179">
        <v>10.199999999999999</v>
      </c>
      <c r="L9" s="293">
        <v>219</v>
      </c>
      <c r="M9" s="179">
        <v>14.1</v>
      </c>
      <c r="N9" s="293">
        <v>232.4</v>
      </c>
      <c r="O9" s="294">
        <v>-41.1</v>
      </c>
      <c r="P9" s="326"/>
      <c r="Q9" s="327"/>
      <c r="R9" s="327"/>
      <c r="S9" s="327"/>
      <c r="T9" s="327"/>
      <c r="U9" s="327"/>
    </row>
    <row r="10" spans="1:21" ht="15" customHeight="1">
      <c r="A10" s="169"/>
      <c r="B10" s="183"/>
      <c r="C10" s="184" t="s">
        <v>106</v>
      </c>
      <c r="D10" s="332">
        <v>161.69999999999999</v>
      </c>
      <c r="E10" s="333">
        <v>112.1</v>
      </c>
      <c r="F10" s="333">
        <v>113.7</v>
      </c>
      <c r="G10" s="334">
        <v>267.10000000000002</v>
      </c>
      <c r="H10" s="335">
        <v>192.7</v>
      </c>
      <c r="I10" s="187">
        <v>19.2</v>
      </c>
      <c r="J10" s="299">
        <v>120.9</v>
      </c>
      <c r="K10" s="187">
        <v>7.9</v>
      </c>
      <c r="L10" s="299">
        <v>115.6</v>
      </c>
      <c r="M10" s="187">
        <v>1.7</v>
      </c>
      <c r="N10" s="299">
        <v>128.80000000000001</v>
      </c>
      <c r="O10" s="300">
        <v>-51.8</v>
      </c>
      <c r="P10" s="326"/>
      <c r="Q10" s="327"/>
      <c r="R10" s="327"/>
      <c r="S10" s="327"/>
      <c r="T10" s="327"/>
      <c r="U10" s="327"/>
    </row>
    <row r="11" spans="1:21" ht="15" customHeight="1">
      <c r="A11" s="169"/>
      <c r="B11" s="183"/>
      <c r="C11" s="184" t="s">
        <v>107</v>
      </c>
      <c r="D11" s="332">
        <v>81</v>
      </c>
      <c r="E11" s="333">
        <v>98</v>
      </c>
      <c r="F11" s="333">
        <v>78.099999999999994</v>
      </c>
      <c r="G11" s="334">
        <v>127.5</v>
      </c>
      <c r="H11" s="335">
        <v>98.8</v>
      </c>
      <c r="I11" s="187">
        <v>22</v>
      </c>
      <c r="J11" s="299">
        <v>110.6</v>
      </c>
      <c r="K11" s="187">
        <v>12.9</v>
      </c>
      <c r="L11" s="299">
        <v>103.4</v>
      </c>
      <c r="M11" s="187">
        <v>32.4</v>
      </c>
      <c r="N11" s="299">
        <v>103.6</v>
      </c>
      <c r="O11" s="300">
        <v>-18.7</v>
      </c>
      <c r="P11" s="326"/>
      <c r="Q11" s="327"/>
      <c r="R11" s="327"/>
      <c r="S11" s="327"/>
      <c r="T11" s="327"/>
      <c r="U11" s="327"/>
    </row>
    <row r="12" spans="1:21" ht="15" customHeight="1">
      <c r="A12" s="169"/>
      <c r="B12" s="183" t="s">
        <v>47</v>
      </c>
      <c r="C12" s="177"/>
      <c r="D12" s="328">
        <v>25.7</v>
      </c>
      <c r="E12" s="329">
        <v>25.5</v>
      </c>
      <c r="F12" s="329">
        <v>33.4</v>
      </c>
      <c r="G12" s="330">
        <v>43.9</v>
      </c>
      <c r="H12" s="331">
        <v>20.7</v>
      </c>
      <c r="I12" s="179">
        <v>-19.5</v>
      </c>
      <c r="J12" s="293">
        <v>35.9</v>
      </c>
      <c r="K12" s="179">
        <v>40.799999999999997</v>
      </c>
      <c r="L12" s="293">
        <v>38.9</v>
      </c>
      <c r="M12" s="179">
        <v>16.5</v>
      </c>
      <c r="N12" s="293">
        <v>41.4</v>
      </c>
      <c r="O12" s="294">
        <v>-5.7</v>
      </c>
      <c r="P12" s="326"/>
      <c r="Q12" s="336"/>
      <c r="R12" s="327"/>
      <c r="S12" s="327"/>
      <c r="T12" s="327"/>
      <c r="U12" s="327"/>
    </row>
    <row r="13" spans="1:21" ht="15" customHeight="1">
      <c r="A13" s="169"/>
      <c r="B13" s="190"/>
      <c r="C13" s="191" t="s">
        <v>108</v>
      </c>
      <c r="D13" s="332">
        <v>25.2</v>
      </c>
      <c r="E13" s="333">
        <v>25.2</v>
      </c>
      <c r="F13" s="333">
        <v>30.3</v>
      </c>
      <c r="G13" s="334">
        <v>42.5</v>
      </c>
      <c r="H13" s="335">
        <v>20.7</v>
      </c>
      <c r="I13" s="192">
        <v>-17.899999999999999</v>
      </c>
      <c r="J13" s="299">
        <v>28.6</v>
      </c>
      <c r="K13" s="192">
        <v>13.5</v>
      </c>
      <c r="L13" s="299">
        <v>38.4</v>
      </c>
      <c r="M13" s="192">
        <v>26.7</v>
      </c>
      <c r="N13" s="299">
        <v>39.799999999999997</v>
      </c>
      <c r="O13" s="301">
        <v>-6.4</v>
      </c>
      <c r="P13" s="326"/>
      <c r="R13" s="327"/>
      <c r="S13" s="327"/>
      <c r="T13" s="327"/>
      <c r="U13" s="327"/>
    </row>
    <row r="14" spans="1:21" ht="15" customHeight="1">
      <c r="A14" s="169"/>
      <c r="B14" s="190"/>
      <c r="C14" s="191" t="s">
        <v>109</v>
      </c>
      <c r="D14" s="332">
        <v>0.5</v>
      </c>
      <c r="E14" s="333">
        <v>0.3</v>
      </c>
      <c r="F14" s="333">
        <v>3.1</v>
      </c>
      <c r="G14" s="334">
        <v>1.4</v>
      </c>
      <c r="H14" s="335">
        <v>0</v>
      </c>
      <c r="I14" s="192" t="s">
        <v>45</v>
      </c>
      <c r="J14" s="299">
        <v>7.3</v>
      </c>
      <c r="K14" s="192" t="s">
        <v>110</v>
      </c>
      <c r="L14" s="299">
        <v>0.5</v>
      </c>
      <c r="M14" s="192">
        <v>-83.9</v>
      </c>
      <c r="N14" s="299">
        <v>1.6</v>
      </c>
      <c r="O14" s="301">
        <v>14.3</v>
      </c>
      <c r="P14" s="326"/>
      <c r="R14" s="327"/>
      <c r="S14" s="327"/>
      <c r="T14" s="327"/>
      <c r="U14" s="327"/>
    </row>
    <row r="15" spans="1:21" ht="15" customHeight="1">
      <c r="A15" s="193" t="s">
        <v>48</v>
      </c>
      <c r="B15" s="194"/>
      <c r="C15" s="194"/>
      <c r="D15" s="328">
        <v>-114.1</v>
      </c>
      <c r="E15" s="329">
        <v>-79.5</v>
      </c>
      <c r="F15" s="329">
        <v>-68.8</v>
      </c>
      <c r="G15" s="330">
        <v>-212.6</v>
      </c>
      <c r="H15" s="331">
        <v>-151</v>
      </c>
      <c r="I15" s="179">
        <v>32.299999999999997</v>
      </c>
      <c r="J15" s="293">
        <v>-91.3</v>
      </c>
      <c r="K15" s="179">
        <v>14.8</v>
      </c>
      <c r="L15" s="293">
        <v>-78</v>
      </c>
      <c r="M15" s="179">
        <v>13.4</v>
      </c>
      <c r="N15" s="293">
        <v>-91.7</v>
      </c>
      <c r="O15" s="294">
        <v>-56.9</v>
      </c>
      <c r="P15" s="326"/>
      <c r="R15" s="327"/>
      <c r="S15" s="327"/>
      <c r="T15" s="327"/>
      <c r="U15" s="327"/>
    </row>
    <row r="16" spans="1:21" ht="15" customHeight="1">
      <c r="A16" s="198"/>
      <c r="B16" s="199"/>
      <c r="C16" s="200" t="s">
        <v>112</v>
      </c>
      <c r="D16" s="337">
        <v>47</v>
      </c>
      <c r="E16" s="338">
        <v>37.799999999999997</v>
      </c>
      <c r="F16" s="338">
        <v>35.9</v>
      </c>
      <c r="G16" s="339">
        <v>53.9</v>
      </c>
      <c r="H16" s="340">
        <v>51.8</v>
      </c>
      <c r="I16" s="181" t="s">
        <v>45</v>
      </c>
      <c r="J16" s="303">
        <v>39.4</v>
      </c>
      <c r="K16" s="179" t="s">
        <v>45</v>
      </c>
      <c r="L16" s="303">
        <v>35.6</v>
      </c>
      <c r="M16" s="179" t="s">
        <v>45</v>
      </c>
      <c r="N16" s="303">
        <v>39.5</v>
      </c>
      <c r="O16" s="294" t="s">
        <v>45</v>
      </c>
      <c r="P16" s="326"/>
      <c r="R16" s="327"/>
      <c r="S16" s="327"/>
      <c r="T16" s="327"/>
      <c r="U16" s="327"/>
    </row>
    <row r="17" spans="1:21" ht="15" customHeight="1">
      <c r="A17" s="206" t="s">
        <v>49</v>
      </c>
      <c r="B17" s="207"/>
      <c r="C17" s="207"/>
      <c r="D17" s="341">
        <v>154.30000000000001</v>
      </c>
      <c r="E17" s="342">
        <v>156.1</v>
      </c>
      <c r="F17" s="342">
        <v>156.5</v>
      </c>
      <c r="G17" s="343">
        <v>225.9</v>
      </c>
      <c r="H17" s="344">
        <v>161.19999999999999</v>
      </c>
      <c r="I17" s="212">
        <v>4.5</v>
      </c>
      <c r="J17" s="309">
        <v>176.2</v>
      </c>
      <c r="K17" s="212">
        <v>12.9</v>
      </c>
      <c r="L17" s="309">
        <v>179.9</v>
      </c>
      <c r="M17" s="212">
        <v>15</v>
      </c>
      <c r="N17" s="309">
        <v>182.1</v>
      </c>
      <c r="O17" s="310">
        <v>-19.399999999999999</v>
      </c>
      <c r="P17" s="326"/>
      <c r="R17" s="327"/>
      <c r="S17" s="327"/>
      <c r="T17" s="327"/>
      <c r="U17" s="327"/>
    </row>
    <row r="18" spans="1:21" ht="15" customHeight="1">
      <c r="A18" s="216"/>
      <c r="B18" s="217"/>
      <c r="C18" s="218" t="s">
        <v>113</v>
      </c>
      <c r="D18" s="345">
        <v>57.5</v>
      </c>
      <c r="E18" s="346">
        <v>66.3</v>
      </c>
      <c r="F18" s="346">
        <v>69.5</v>
      </c>
      <c r="G18" s="347">
        <v>51.5</v>
      </c>
      <c r="H18" s="348">
        <v>51.6</v>
      </c>
      <c r="I18" s="214" t="s">
        <v>45</v>
      </c>
      <c r="J18" s="312">
        <v>65.900000000000006</v>
      </c>
      <c r="K18" s="212" t="s">
        <v>45</v>
      </c>
      <c r="L18" s="312">
        <v>69.8</v>
      </c>
      <c r="M18" s="212" t="s">
        <v>45</v>
      </c>
      <c r="N18" s="312">
        <v>66.5</v>
      </c>
      <c r="O18" s="310" t="s">
        <v>45</v>
      </c>
      <c r="P18" s="349"/>
      <c r="R18" s="327"/>
      <c r="S18" s="327"/>
      <c r="T18" s="327"/>
      <c r="U18" s="327"/>
    </row>
    <row r="19" spans="1:21" s="153" customFormat="1" ht="15" customHeight="1">
      <c r="A19" s="1131" t="s">
        <v>114</v>
      </c>
      <c r="B19" s="1371"/>
      <c r="C19" s="1371"/>
      <c r="D19" s="332">
        <v>-32.9</v>
      </c>
      <c r="E19" s="333">
        <v>-32.9</v>
      </c>
      <c r="F19" s="333">
        <v>-35.200000000000003</v>
      </c>
      <c r="G19" s="334">
        <v>-42.7</v>
      </c>
      <c r="H19" s="335">
        <v>-36.1</v>
      </c>
      <c r="I19" s="187">
        <v>9.6999999999999993</v>
      </c>
      <c r="J19" s="299">
        <v>-40.4</v>
      </c>
      <c r="K19" s="187">
        <v>22.8</v>
      </c>
      <c r="L19" s="299">
        <v>-45.1</v>
      </c>
      <c r="M19" s="187">
        <v>28.1</v>
      </c>
      <c r="N19" s="299">
        <v>-41.1</v>
      </c>
      <c r="O19" s="300">
        <v>-3.7</v>
      </c>
      <c r="P19" s="352"/>
      <c r="Q19" s="85"/>
      <c r="R19" s="327"/>
      <c r="S19" s="327"/>
      <c r="T19" s="327"/>
      <c r="U19" s="327"/>
    </row>
    <row r="20" spans="1:21" ht="15" customHeight="1">
      <c r="A20" s="1761"/>
      <c r="B20" s="1756"/>
      <c r="C20" s="1759" t="s">
        <v>113</v>
      </c>
      <c r="D20" s="353">
        <v>12.3</v>
      </c>
      <c r="E20" s="354">
        <v>14</v>
      </c>
      <c r="F20" s="354">
        <v>15.6</v>
      </c>
      <c r="G20" s="355">
        <v>9.6999999999999993</v>
      </c>
      <c r="H20" s="356">
        <v>11.6</v>
      </c>
      <c r="I20" s="189" t="s">
        <v>45</v>
      </c>
      <c r="J20" s="313">
        <v>15.1</v>
      </c>
      <c r="K20" s="187" t="s">
        <v>45</v>
      </c>
      <c r="L20" s="313">
        <v>17.5</v>
      </c>
      <c r="M20" s="187" t="s">
        <v>45</v>
      </c>
      <c r="N20" s="313">
        <v>15</v>
      </c>
      <c r="O20" s="300" t="s">
        <v>45</v>
      </c>
      <c r="P20" s="349"/>
      <c r="R20" s="327"/>
      <c r="S20" s="327"/>
      <c r="T20" s="327"/>
      <c r="U20" s="327"/>
    </row>
    <row r="21" spans="1:21" s="351" customFormat="1" ht="15" customHeight="1">
      <c r="A21" s="1131" t="s">
        <v>115</v>
      </c>
      <c r="B21" s="1762"/>
      <c r="C21" s="1760"/>
      <c r="D21" s="332">
        <v>-22.7</v>
      </c>
      <c r="E21" s="333">
        <v>-21.9</v>
      </c>
      <c r="F21" s="333">
        <v>-23.7</v>
      </c>
      <c r="G21" s="334">
        <v>-30.5</v>
      </c>
      <c r="H21" s="335">
        <v>-21</v>
      </c>
      <c r="I21" s="192">
        <v>-7.5</v>
      </c>
      <c r="J21" s="299">
        <v>-24</v>
      </c>
      <c r="K21" s="187">
        <v>9.6</v>
      </c>
      <c r="L21" s="299">
        <v>-26.4</v>
      </c>
      <c r="M21" s="187">
        <v>11.4</v>
      </c>
      <c r="N21" s="299">
        <v>-30.5</v>
      </c>
      <c r="O21" s="952">
        <v>0</v>
      </c>
      <c r="P21" s="350"/>
      <c r="Q21" s="85"/>
      <c r="R21" s="327"/>
      <c r="S21" s="327"/>
      <c r="T21" s="327"/>
      <c r="U21" s="327"/>
    </row>
    <row r="22" spans="1:21" ht="15" customHeight="1">
      <c r="A22" s="1761"/>
      <c r="B22" s="1756"/>
      <c r="C22" s="1759" t="s">
        <v>113</v>
      </c>
      <c r="D22" s="353">
        <v>8.5</v>
      </c>
      <c r="E22" s="354">
        <v>9.3000000000000007</v>
      </c>
      <c r="F22" s="354">
        <v>10.5</v>
      </c>
      <c r="G22" s="355">
        <v>7</v>
      </c>
      <c r="H22" s="356">
        <v>6.7</v>
      </c>
      <c r="I22" s="189" t="s">
        <v>45</v>
      </c>
      <c r="J22" s="313">
        <v>9</v>
      </c>
      <c r="K22" s="187" t="s">
        <v>45</v>
      </c>
      <c r="L22" s="313">
        <v>10.199999999999999</v>
      </c>
      <c r="M22" s="187" t="s">
        <v>45</v>
      </c>
      <c r="N22" s="313">
        <v>11.1</v>
      </c>
      <c r="O22" s="300" t="s">
        <v>45</v>
      </c>
      <c r="P22" s="349"/>
      <c r="R22" s="327"/>
      <c r="S22" s="327"/>
      <c r="T22" s="327"/>
      <c r="U22" s="327"/>
    </row>
    <row r="23" spans="1:21" s="351" customFormat="1" ht="15" customHeight="1">
      <c r="A23" s="1767" t="s">
        <v>116</v>
      </c>
      <c r="B23" s="1762"/>
      <c r="C23" s="1727"/>
      <c r="D23" s="332">
        <v>0.2</v>
      </c>
      <c r="E23" s="333">
        <v>1.2</v>
      </c>
      <c r="F23" s="333">
        <v>0.1</v>
      </c>
      <c r="G23" s="299" t="s">
        <v>55</v>
      </c>
      <c r="H23" s="335">
        <v>1.3</v>
      </c>
      <c r="I23" s="187">
        <v>550</v>
      </c>
      <c r="J23" s="299">
        <v>14.9</v>
      </c>
      <c r="K23" s="187" t="s">
        <v>171</v>
      </c>
      <c r="L23" s="299">
        <v>0.2</v>
      </c>
      <c r="M23" s="187">
        <v>100</v>
      </c>
      <c r="N23" s="299">
        <v>-0.3</v>
      </c>
      <c r="O23" s="300" t="s">
        <v>45</v>
      </c>
      <c r="P23" s="350"/>
      <c r="Q23" s="85"/>
      <c r="R23" s="327"/>
      <c r="S23" s="327"/>
      <c r="T23" s="327"/>
      <c r="U23" s="327"/>
    </row>
    <row r="24" spans="1:21" s="351" customFormat="1" ht="15" customHeight="1">
      <c r="A24" s="236" t="s">
        <v>53</v>
      </c>
      <c r="B24" s="207"/>
      <c r="C24" s="1140"/>
      <c r="D24" s="341">
        <v>98.9</v>
      </c>
      <c r="E24" s="342">
        <v>102.5</v>
      </c>
      <c r="F24" s="342">
        <v>97.6</v>
      </c>
      <c r="G24" s="343">
        <v>152.6</v>
      </c>
      <c r="H24" s="344">
        <v>105.4</v>
      </c>
      <c r="I24" s="212">
        <v>6.6</v>
      </c>
      <c r="J24" s="309">
        <v>126.6</v>
      </c>
      <c r="K24" s="212">
        <v>23.5</v>
      </c>
      <c r="L24" s="309">
        <v>108.6</v>
      </c>
      <c r="M24" s="212">
        <v>11.3</v>
      </c>
      <c r="N24" s="309">
        <v>110.1</v>
      </c>
      <c r="O24" s="310">
        <v>-27.9</v>
      </c>
      <c r="P24" s="350"/>
      <c r="Q24" s="85"/>
      <c r="R24" s="327"/>
      <c r="S24" s="327"/>
      <c r="T24" s="327"/>
      <c r="U24" s="327"/>
    </row>
    <row r="25" spans="1:21" ht="15" customHeight="1">
      <c r="A25" s="1381"/>
      <c r="B25" s="217"/>
      <c r="C25" s="1141" t="s">
        <v>113</v>
      </c>
      <c r="D25" s="345">
        <v>36.799999999999997</v>
      </c>
      <c r="E25" s="346">
        <v>43.5</v>
      </c>
      <c r="F25" s="346">
        <v>43.3</v>
      </c>
      <c r="G25" s="347">
        <v>34.799999999999997</v>
      </c>
      <c r="H25" s="348">
        <v>33.799999999999997</v>
      </c>
      <c r="I25" s="214" t="s">
        <v>45</v>
      </c>
      <c r="J25" s="312">
        <v>47.3</v>
      </c>
      <c r="K25" s="212" t="s">
        <v>45</v>
      </c>
      <c r="L25" s="312">
        <v>42.1</v>
      </c>
      <c r="M25" s="212" t="s">
        <v>45</v>
      </c>
      <c r="N25" s="312">
        <v>40.200000000000003</v>
      </c>
      <c r="O25" s="310" t="s">
        <v>45</v>
      </c>
      <c r="P25" s="357"/>
      <c r="R25" s="327"/>
      <c r="S25" s="327"/>
      <c r="T25" s="327"/>
      <c r="U25" s="327"/>
    </row>
    <row r="26" spans="1:21" s="351" customFormat="1" ht="15" customHeight="1">
      <c r="A26" s="1136" t="s">
        <v>54</v>
      </c>
      <c r="B26" s="1371"/>
      <c r="C26" s="1768"/>
      <c r="D26" s="332" t="s">
        <v>55</v>
      </c>
      <c r="E26" s="333" t="s">
        <v>55</v>
      </c>
      <c r="F26" s="333" t="s">
        <v>55</v>
      </c>
      <c r="G26" s="334" t="s">
        <v>55</v>
      </c>
      <c r="H26" s="1834" t="s">
        <v>55</v>
      </c>
      <c r="I26" s="358">
        <v>0</v>
      </c>
      <c r="J26" s="299" t="s">
        <v>55</v>
      </c>
      <c r="K26" s="358">
        <v>0</v>
      </c>
      <c r="L26" s="299" t="s">
        <v>55</v>
      </c>
      <c r="M26" s="358">
        <v>0</v>
      </c>
      <c r="N26" s="299" t="s">
        <v>55</v>
      </c>
      <c r="O26" s="882">
        <v>0</v>
      </c>
      <c r="P26" s="884"/>
      <c r="Q26" s="85"/>
      <c r="R26" s="327"/>
      <c r="S26" s="327"/>
      <c r="T26" s="327"/>
      <c r="U26" s="327"/>
    </row>
    <row r="27" spans="1:21" ht="15" customHeight="1">
      <c r="A27" s="239" t="s">
        <v>56</v>
      </c>
      <c r="B27" s="224"/>
      <c r="C27" s="240"/>
      <c r="D27" s="332">
        <v>1.6</v>
      </c>
      <c r="E27" s="333">
        <v>0.8</v>
      </c>
      <c r="F27" s="333">
        <v>-1.8</v>
      </c>
      <c r="G27" s="334">
        <v>-0.5</v>
      </c>
      <c r="H27" s="335">
        <v>1.4</v>
      </c>
      <c r="I27" s="192">
        <v>-12.5</v>
      </c>
      <c r="J27" s="1016">
        <v>1.4</v>
      </c>
      <c r="K27" s="187">
        <v>75</v>
      </c>
      <c r="L27" s="1016">
        <v>0.8</v>
      </c>
      <c r="M27" s="187" t="s">
        <v>45</v>
      </c>
      <c r="N27" s="299">
        <v>1.1000000000000001</v>
      </c>
      <c r="O27" s="300" t="s">
        <v>45</v>
      </c>
      <c r="P27" s="326"/>
      <c r="R27" s="327"/>
      <c r="S27" s="327"/>
      <c r="T27" s="327"/>
      <c r="U27" s="327"/>
    </row>
    <row r="28" spans="1:21" s="153" customFormat="1" ht="15" customHeight="1">
      <c r="A28" s="239" t="s">
        <v>57</v>
      </c>
      <c r="B28" s="224"/>
      <c r="C28" s="240"/>
      <c r="D28" s="332">
        <v>-2.4</v>
      </c>
      <c r="E28" s="333" t="s">
        <v>45</v>
      </c>
      <c r="F28" s="333" t="s">
        <v>45</v>
      </c>
      <c r="G28" s="334">
        <v>0.3</v>
      </c>
      <c r="H28" s="879" t="s">
        <v>45</v>
      </c>
      <c r="I28" s="187" t="s">
        <v>45</v>
      </c>
      <c r="J28" s="1018" t="s">
        <v>45</v>
      </c>
      <c r="K28" s="187" t="s">
        <v>45</v>
      </c>
      <c r="L28" s="1018" t="s">
        <v>45</v>
      </c>
      <c r="M28" s="187" t="s">
        <v>45</v>
      </c>
      <c r="N28" s="299" t="s">
        <v>45</v>
      </c>
      <c r="O28" s="882" t="s">
        <v>45</v>
      </c>
      <c r="P28" s="953"/>
      <c r="Q28" s="85"/>
      <c r="R28" s="327"/>
      <c r="S28" s="327"/>
      <c r="T28" s="327"/>
      <c r="U28" s="327"/>
    </row>
    <row r="29" spans="1:21" ht="15" customHeight="1">
      <c r="A29" s="193" t="s">
        <v>58</v>
      </c>
      <c r="B29" s="194"/>
      <c r="C29" s="241"/>
      <c r="D29" s="328">
        <v>98.1</v>
      </c>
      <c r="E29" s="329">
        <v>103.3</v>
      </c>
      <c r="F29" s="329">
        <v>95.8</v>
      </c>
      <c r="G29" s="330">
        <v>152.4</v>
      </c>
      <c r="H29" s="331">
        <v>106.7</v>
      </c>
      <c r="I29" s="179">
        <v>8.8000000000000007</v>
      </c>
      <c r="J29" s="1017">
        <v>128</v>
      </c>
      <c r="K29" s="179">
        <v>23.9</v>
      </c>
      <c r="L29" s="1017">
        <v>109.3</v>
      </c>
      <c r="M29" s="179">
        <v>14.1</v>
      </c>
      <c r="N29" s="359">
        <v>111.3</v>
      </c>
      <c r="O29" s="294">
        <v>-27</v>
      </c>
      <c r="P29" s="357"/>
      <c r="R29" s="327"/>
      <c r="S29" s="327"/>
      <c r="T29" s="327"/>
      <c r="U29" s="327"/>
    </row>
    <row r="30" spans="1:21" ht="15" customHeight="1">
      <c r="A30" s="198"/>
      <c r="B30" s="199"/>
      <c r="C30" s="200" t="s">
        <v>113</v>
      </c>
      <c r="D30" s="337">
        <v>36.5</v>
      </c>
      <c r="E30" s="338">
        <v>43.8</v>
      </c>
      <c r="F30" s="338">
        <v>42.5</v>
      </c>
      <c r="G30" s="339">
        <v>34.799999999999997</v>
      </c>
      <c r="H30" s="340">
        <v>34.200000000000003</v>
      </c>
      <c r="I30" s="181" t="s">
        <v>45</v>
      </c>
      <c r="J30" s="303">
        <v>47.9</v>
      </c>
      <c r="K30" s="179" t="s">
        <v>45</v>
      </c>
      <c r="L30" s="303">
        <v>42.4</v>
      </c>
      <c r="M30" s="179" t="s">
        <v>45</v>
      </c>
      <c r="N30" s="360">
        <v>40.700000000000003</v>
      </c>
      <c r="O30" s="294" t="s">
        <v>45</v>
      </c>
      <c r="P30" s="349"/>
      <c r="R30" s="327"/>
      <c r="S30" s="327"/>
      <c r="T30" s="327"/>
      <c r="U30" s="327"/>
    </row>
    <row r="31" spans="1:21" ht="15" customHeight="1">
      <c r="A31" s="239" t="s">
        <v>59</v>
      </c>
      <c r="B31" s="224"/>
      <c r="C31" s="240"/>
      <c r="D31" s="332">
        <v>-27.5</v>
      </c>
      <c r="E31" s="333">
        <v>-29.1</v>
      </c>
      <c r="F31" s="333">
        <v>-27.5</v>
      </c>
      <c r="G31" s="334">
        <v>-47.7</v>
      </c>
      <c r="H31" s="335">
        <v>-28.3</v>
      </c>
      <c r="I31" s="187">
        <v>2.9</v>
      </c>
      <c r="J31" s="299">
        <v>-35</v>
      </c>
      <c r="K31" s="187">
        <v>20.3</v>
      </c>
      <c r="L31" s="299">
        <v>-30.5</v>
      </c>
      <c r="M31" s="187">
        <v>10.9</v>
      </c>
      <c r="N31" s="361">
        <v>-28</v>
      </c>
      <c r="O31" s="300">
        <v>-41.3</v>
      </c>
      <c r="P31" s="349"/>
      <c r="R31" s="327"/>
      <c r="S31" s="327"/>
      <c r="T31" s="327"/>
      <c r="U31" s="327"/>
    </row>
    <row r="32" spans="1:21" ht="15" customHeight="1">
      <c r="A32" s="206" t="s">
        <v>60</v>
      </c>
      <c r="B32" s="207"/>
      <c r="C32" s="237"/>
      <c r="D32" s="341">
        <v>70.599999999999994</v>
      </c>
      <c r="E32" s="342">
        <v>74.099999999999994</v>
      </c>
      <c r="F32" s="342">
        <v>68.3</v>
      </c>
      <c r="G32" s="343">
        <v>104.7</v>
      </c>
      <c r="H32" s="344">
        <v>78.400000000000006</v>
      </c>
      <c r="I32" s="212">
        <v>11</v>
      </c>
      <c r="J32" s="309">
        <v>93</v>
      </c>
      <c r="K32" s="212">
        <v>25.5</v>
      </c>
      <c r="L32" s="309">
        <v>78.900000000000006</v>
      </c>
      <c r="M32" s="212">
        <v>15.5</v>
      </c>
      <c r="N32" s="362">
        <v>83.3</v>
      </c>
      <c r="O32" s="310">
        <v>-20.399999999999999</v>
      </c>
      <c r="P32" s="349"/>
      <c r="R32" s="327"/>
      <c r="S32" s="327"/>
      <c r="T32" s="327"/>
      <c r="U32" s="327"/>
    </row>
    <row r="33" spans="1:21" s="153" customFormat="1" ht="15" customHeight="1">
      <c r="A33" s="242"/>
      <c r="B33" s="243"/>
      <c r="C33" s="244" t="s">
        <v>113</v>
      </c>
      <c r="D33" s="345">
        <v>26.3</v>
      </c>
      <c r="E33" s="363">
        <v>31.5</v>
      </c>
      <c r="F33" s="363">
        <v>30.3</v>
      </c>
      <c r="G33" s="347">
        <v>23.9</v>
      </c>
      <c r="H33" s="348">
        <v>25.1</v>
      </c>
      <c r="I33" s="214" t="s">
        <v>45</v>
      </c>
      <c r="J33" s="312">
        <v>34.799999999999997</v>
      </c>
      <c r="K33" s="212" t="s">
        <v>45</v>
      </c>
      <c r="L33" s="364">
        <v>30.6</v>
      </c>
      <c r="M33" s="212" t="s">
        <v>45</v>
      </c>
      <c r="N33" s="364">
        <v>30.4</v>
      </c>
      <c r="O33" s="310" t="s">
        <v>45</v>
      </c>
      <c r="P33" s="357"/>
      <c r="Q33" s="85"/>
      <c r="R33" s="327"/>
      <c r="S33" s="327"/>
      <c r="T33" s="327"/>
      <c r="U33" s="327"/>
    </row>
    <row r="34" spans="1:21" ht="4.9000000000000004" customHeight="1">
      <c r="A34" s="245"/>
      <c r="B34" s="246"/>
      <c r="C34" s="247"/>
      <c r="D34" s="365"/>
      <c r="E34" s="366"/>
      <c r="F34" s="366"/>
      <c r="G34" s="367"/>
      <c r="H34" s="368"/>
      <c r="I34" s="369"/>
      <c r="J34" s="370"/>
      <c r="K34" s="824"/>
      <c r="L34" s="370"/>
      <c r="M34" s="824"/>
      <c r="N34" s="370"/>
      <c r="O34" s="827"/>
      <c r="P34" s="349"/>
      <c r="R34" s="327"/>
      <c r="S34" s="327"/>
      <c r="T34" s="327"/>
      <c r="U34" s="327"/>
    </row>
    <row r="35" spans="1:21" ht="15" customHeight="1">
      <c r="A35" s="253" t="s">
        <v>61</v>
      </c>
      <c r="B35" s="254"/>
      <c r="C35" s="1765"/>
      <c r="D35" s="1763" t="s">
        <v>118</v>
      </c>
      <c r="E35" s="373" t="s">
        <v>118</v>
      </c>
      <c r="F35" s="373" t="s">
        <v>118</v>
      </c>
      <c r="G35" s="374" t="s">
        <v>118</v>
      </c>
      <c r="H35" s="1828" t="s">
        <v>118</v>
      </c>
      <c r="I35" s="1829"/>
      <c r="J35" s="375"/>
      <c r="K35" s="825"/>
      <c r="L35" s="375"/>
      <c r="M35" s="825"/>
      <c r="N35" s="375"/>
      <c r="O35" s="828"/>
      <c r="P35" s="357"/>
      <c r="R35" s="327"/>
      <c r="S35" s="327"/>
      <c r="T35" s="327"/>
      <c r="U35" s="327"/>
    </row>
    <row r="36" spans="1:21" s="153" customFormat="1" ht="15" customHeight="1">
      <c r="A36" s="262"/>
      <c r="B36" s="224" t="s">
        <v>119</v>
      </c>
      <c r="C36" s="1148"/>
      <c r="D36" s="377">
        <v>70.599999999999994</v>
      </c>
      <c r="E36" s="378">
        <v>74.099999999999994</v>
      </c>
      <c r="F36" s="378">
        <v>68.3</v>
      </c>
      <c r="G36" s="379">
        <v>104.7</v>
      </c>
      <c r="H36" s="1830">
        <v>78.400000000000006</v>
      </c>
      <c r="I36" s="1831">
        <v>11</v>
      </c>
      <c r="J36" s="381">
        <v>93</v>
      </c>
      <c r="K36" s="415">
        <v>25.5</v>
      </c>
      <c r="L36" s="381">
        <v>78.900000000000006</v>
      </c>
      <c r="M36" s="415">
        <v>15.5</v>
      </c>
      <c r="N36" s="381">
        <v>83.3</v>
      </c>
      <c r="O36" s="417">
        <v>-20.399999999999999</v>
      </c>
      <c r="P36" s="357"/>
      <c r="Q36" s="85"/>
      <c r="R36" s="327"/>
      <c r="S36" s="327"/>
      <c r="T36" s="327"/>
      <c r="U36" s="327"/>
    </row>
    <row r="37" spans="1:21" s="153" customFormat="1">
      <c r="A37" s="263"/>
      <c r="B37" s="264" t="s">
        <v>120</v>
      </c>
      <c r="C37" s="1153"/>
      <c r="D37" s="382" t="s">
        <v>45</v>
      </c>
      <c r="E37" s="383" t="s">
        <v>45</v>
      </c>
      <c r="F37" s="383" t="s">
        <v>45</v>
      </c>
      <c r="G37" s="384" t="s">
        <v>45</v>
      </c>
      <c r="H37" s="802" t="s">
        <v>45</v>
      </c>
      <c r="I37" s="380" t="s">
        <v>45</v>
      </c>
      <c r="J37" s="803" t="s">
        <v>45</v>
      </c>
      <c r="K37" s="415" t="s">
        <v>45</v>
      </c>
      <c r="L37" s="803" t="s">
        <v>45</v>
      </c>
      <c r="M37" s="415" t="s">
        <v>45</v>
      </c>
      <c r="N37" s="803" t="s">
        <v>45</v>
      </c>
      <c r="O37" s="417" t="s">
        <v>45</v>
      </c>
      <c r="P37" s="357"/>
      <c r="Q37" s="85"/>
      <c r="R37" s="327"/>
      <c r="S37" s="327"/>
      <c r="T37" s="327"/>
      <c r="U37" s="327"/>
    </row>
    <row r="38" spans="1:21" ht="15" customHeight="1" thickBot="1">
      <c r="A38" s="1318" t="s">
        <v>172</v>
      </c>
      <c r="B38" s="1319"/>
      <c r="C38" s="1321"/>
      <c r="D38" s="1764">
        <v>42.91</v>
      </c>
      <c r="E38" s="385">
        <v>45.07</v>
      </c>
      <c r="F38" s="385">
        <v>41.51</v>
      </c>
      <c r="G38" s="386">
        <v>63.63</v>
      </c>
      <c r="H38" s="387">
        <v>47.66</v>
      </c>
      <c r="I38" s="936">
        <v>11.1</v>
      </c>
      <c r="J38" s="388">
        <v>56.53</v>
      </c>
      <c r="K38" s="826">
        <v>25.4</v>
      </c>
      <c r="L38" s="388">
        <v>47.92</v>
      </c>
      <c r="M38" s="826">
        <v>15.4</v>
      </c>
      <c r="N38" s="389">
        <v>50.59</v>
      </c>
      <c r="O38" s="829">
        <v>-20.5</v>
      </c>
      <c r="P38" s="349"/>
      <c r="R38" s="327"/>
      <c r="S38" s="327"/>
      <c r="T38" s="327"/>
      <c r="U38" s="327"/>
    </row>
    <row r="39" spans="1:21" ht="15" customHeight="1">
      <c r="I39" s="937"/>
      <c r="P39" s="357"/>
      <c r="R39" s="327"/>
      <c r="S39" s="327"/>
      <c r="T39" s="327"/>
      <c r="U39" s="327"/>
    </row>
    <row r="40" spans="1:21" ht="15" customHeight="1">
      <c r="A40" s="85" t="s">
        <v>173</v>
      </c>
      <c r="P40" s="357"/>
      <c r="R40" s="327"/>
      <c r="S40" s="327"/>
      <c r="T40" s="327"/>
      <c r="U40" s="327"/>
    </row>
    <row r="41" spans="1:21" ht="15" customHeight="1">
      <c r="A41" s="85" t="s">
        <v>174</v>
      </c>
      <c r="P41" s="390"/>
    </row>
    <row r="42" spans="1:21">
      <c r="A42" s="155" t="s">
        <v>124</v>
      </c>
    </row>
    <row r="43" spans="1:21">
      <c r="A43" s="85" t="s">
        <v>125</v>
      </c>
    </row>
    <row r="44" spans="1:21">
      <c r="A44" s="85" t="s">
        <v>126</v>
      </c>
    </row>
    <row r="45" spans="1:21">
      <c r="A45" s="155"/>
    </row>
    <row r="46" spans="1:21">
      <c r="A46" s="391"/>
      <c r="D46" s="327"/>
      <c r="E46" s="327"/>
      <c r="F46" s="327"/>
      <c r="G46" s="327"/>
    </row>
    <row r="47" spans="1:21">
      <c r="A47" s="39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FY2023(IFRS)　　　4</oddHead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3" ma:contentTypeDescription="新しいドキュメントを作成します。" ma:contentTypeScope="" ma:versionID="d488e68bae23b1229a5c46de93f42ba0">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ae8f03fb5642ec496ca18df4cf94cbc1"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DB9A5BD-7376-405A-9493-25D255A54443}">
  <ds:schemaRefs>
    <ds:schemaRef ds:uri="http://schemas.microsoft.com/office/2006/metadata/properties"/>
    <ds:schemaRef ds:uri="1b2fe0d5-1248-421b-a175-45f868384217"/>
    <ds:schemaRef ds:uri="a2bd0e37-2b99-4f31-b67c-70dccbf3ff69"/>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5254030-E40E-4528-82C8-9D465C8212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2024-01-23T01:34:34Z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