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N:\function\経理\連結\103_補足（日・英）\2018年\3Q\和文\"/>
    </mc:Choice>
  </mc:AlternateContent>
  <bookViews>
    <workbookView xWindow="0" yWindow="0" windowWidth="14448" windowHeight="5928" tabRatio="911"/>
  </bookViews>
  <sheets>
    <sheet name="P00_Cover" sheetId="30" r:id="rId1"/>
    <sheet name="P00_Note" sheetId="18" r:id="rId2"/>
    <sheet name="P01_PL_YTD JP" sheetId="19" r:id="rId3"/>
    <sheet name="P02_PL_QTR JPs" sheetId="25" r:id="rId4"/>
    <sheet name="P03_PL_Core YTD JP" sheetId="20" r:id="rId5"/>
    <sheet name="P04_PL_Core QTR JP" sheetId="23" r:id="rId6"/>
    <sheet name="P05 Reconcile JP" sheetId="26" r:id="rId7"/>
    <sheet name="P06_Sales YTD JP" sheetId="32" r:id="rId8"/>
    <sheet name="P07_Sales QTR JP" sheetId="34" r:id="rId9"/>
    <sheet name="P8 NOA" sheetId="4" r:id="rId10"/>
    <sheet name="P9 FCF" sheetId="27" r:id="rId11"/>
    <sheet name="P010 Other" sheetId="6" r:id="rId12"/>
  </sheets>
  <definedNames>
    <definedName name="_xlnm.Print_Area" localSheetId="0">P00_Cover!$A$1:$P$37</definedName>
    <definedName name="_xlnm.Print_Area" localSheetId="1">P00_Note!$A$1:$N$44</definedName>
    <definedName name="_xlnm.Print_Area" localSheetId="2">'P01_PL_YTD JP'!$A$1:$P$49</definedName>
    <definedName name="_xlnm.Print_Area" localSheetId="11">'P010 Other'!$A$1:$M$27</definedName>
    <definedName name="_xlnm.Print_Area" localSheetId="3">'P02_PL_QTR JPs'!$A$1:$O$48</definedName>
    <definedName name="_xlnm.Print_Area" localSheetId="4">'P03_PL_Core YTD JP'!$A$1:$R$53</definedName>
    <definedName name="_xlnm.Print_Area" localSheetId="5">'P04_PL_Core QTR JP'!$A$1:$O$47</definedName>
    <definedName name="_xlnm.Print_Area" localSheetId="6">'P05 Reconcile JP'!$A$1:$K$37</definedName>
    <definedName name="_xlnm.Print_Area" localSheetId="7">'P06_Sales YTD JP'!$A$1:$T$62</definedName>
    <definedName name="_xlnm.Print_Area" localSheetId="9">'P8 NOA'!$A$1:$S$45</definedName>
    <definedName name="_xlnm.Print_Area" localSheetId="10">'P9 FCF'!$A$1:$M$39</definedName>
  </definedNames>
  <calcPr calcId="152511"/>
</workbook>
</file>

<file path=xl/calcChain.xml><?xml version="1.0" encoding="utf-8"?>
<calcChain xmlns="http://schemas.openxmlformats.org/spreadsheetml/2006/main">
  <c r="T38" i="32" l="1"/>
  <c r="T35" i="32"/>
  <c r="T11" i="32"/>
  <c r="T19" i="32"/>
  <c r="O56" i="34" l="1"/>
  <c r="O55" i="34"/>
  <c r="O54" i="34"/>
  <c r="O52" i="34"/>
  <c r="O51" i="34"/>
  <c r="O49" i="34"/>
  <c r="O48" i="34"/>
  <c r="O45" i="34"/>
  <c r="O44" i="34"/>
  <c r="O43" i="34"/>
  <c r="O42" i="34"/>
  <c r="O41" i="34"/>
  <c r="O40" i="34"/>
  <c r="O39" i="34"/>
  <c r="O38" i="34"/>
  <c r="O35" i="34"/>
  <c r="O34" i="34"/>
  <c r="O33" i="34"/>
  <c r="O32" i="34"/>
  <c r="O31" i="34"/>
  <c r="O30" i="34"/>
  <c r="O29" i="34"/>
  <c r="O28" i="34"/>
  <c r="O27" i="34"/>
  <c r="O26" i="34"/>
  <c r="O25" i="34"/>
  <c r="O24" i="34"/>
  <c r="O19" i="34"/>
  <c r="O18" i="34"/>
  <c r="O17" i="34"/>
  <c r="O16" i="34"/>
  <c r="O15" i="34"/>
  <c r="O14" i="34"/>
  <c r="O13" i="34"/>
  <c r="O12" i="34"/>
  <c r="O11" i="34"/>
  <c r="O10" i="34"/>
  <c r="O9" i="34"/>
  <c r="O8" i="34"/>
  <c r="P56" i="32" l="1"/>
  <c r="P55" i="32"/>
  <c r="P54" i="32"/>
  <c r="P52" i="32"/>
  <c r="P51" i="32"/>
  <c r="P50" i="32"/>
  <c r="P49" i="32"/>
  <c r="P48" i="32"/>
  <c r="P45" i="32"/>
  <c r="P44" i="32"/>
  <c r="P43" i="32"/>
  <c r="P42" i="32"/>
  <c r="P41" i="32"/>
  <c r="P40" i="32"/>
  <c r="P39" i="32"/>
  <c r="P38" i="32"/>
  <c r="P36" i="32"/>
  <c r="P35" i="32"/>
  <c r="P34" i="32"/>
  <c r="P33" i="32"/>
  <c r="P32" i="32"/>
  <c r="P31" i="32"/>
  <c r="P30" i="32"/>
  <c r="P29" i="32"/>
  <c r="P28" i="32"/>
  <c r="P27" i="32"/>
  <c r="P26" i="32"/>
  <c r="P25" i="32"/>
  <c r="P24" i="32"/>
  <c r="P19" i="32"/>
  <c r="P18" i="32"/>
  <c r="P17" i="32"/>
  <c r="P16" i="32"/>
  <c r="P15" i="32"/>
  <c r="P14" i="32"/>
  <c r="P13" i="32"/>
  <c r="P12" i="32"/>
  <c r="P11" i="32"/>
  <c r="P10" i="32"/>
  <c r="P9" i="32"/>
  <c r="P8" i="32"/>
  <c r="M44" i="23" l="1"/>
  <c r="M42" i="23"/>
  <c r="M38" i="23"/>
  <c r="M37" i="23"/>
  <c r="M35" i="23"/>
  <c r="M34" i="23"/>
  <c r="M30" i="23"/>
  <c r="M28" i="23"/>
  <c r="M26" i="23"/>
  <c r="M24" i="23"/>
  <c r="M22" i="23"/>
  <c r="M20" i="23"/>
  <c r="M18" i="23"/>
  <c r="M17" i="23"/>
  <c r="M16" i="23"/>
  <c r="M14" i="23"/>
  <c r="M13" i="23"/>
  <c r="M12" i="23"/>
  <c r="M11" i="23"/>
  <c r="M10" i="23"/>
  <c r="M9" i="23"/>
  <c r="M8" i="23"/>
  <c r="N45" i="20"/>
  <c r="N44" i="20"/>
  <c r="N43" i="20"/>
  <c r="N42" i="20"/>
  <c r="N38" i="20"/>
  <c r="N37" i="20"/>
  <c r="N35" i="20"/>
  <c r="N34" i="20"/>
  <c r="N33" i="20"/>
  <c r="N32" i="20"/>
  <c r="N30" i="20"/>
  <c r="N28" i="20"/>
  <c r="N26" i="20"/>
  <c r="N24" i="20"/>
  <c r="N22" i="20"/>
  <c r="N20" i="20"/>
  <c r="N18" i="20"/>
  <c r="N17" i="20"/>
  <c r="N16" i="20"/>
  <c r="N15" i="20"/>
  <c r="N14" i="20"/>
  <c r="N13" i="20"/>
  <c r="N12" i="20"/>
  <c r="N11" i="20"/>
  <c r="N10" i="20"/>
  <c r="N9" i="20"/>
  <c r="N8" i="20"/>
  <c r="M46" i="25" l="1"/>
  <c r="M45" i="25"/>
  <c r="M42" i="25"/>
  <c r="M38" i="25"/>
  <c r="M37" i="25"/>
  <c r="M35" i="25"/>
  <c r="M34" i="25"/>
  <c r="M30" i="25"/>
  <c r="M28" i="25"/>
  <c r="M26" i="25"/>
  <c r="M24" i="25"/>
  <c r="M22" i="25"/>
  <c r="M20" i="25"/>
  <c r="M18" i="25"/>
  <c r="M17" i="25"/>
  <c r="M16" i="25"/>
  <c r="M14" i="25"/>
  <c r="M13" i="25"/>
  <c r="M12" i="25"/>
  <c r="M11" i="25"/>
  <c r="M10" i="25"/>
  <c r="M9" i="25"/>
  <c r="K8" i="25"/>
  <c r="M8" i="25"/>
  <c r="N46" i="19"/>
  <c r="N45" i="19"/>
  <c r="N43" i="19"/>
  <c r="N42" i="19"/>
  <c r="N38" i="19"/>
  <c r="N37" i="19"/>
  <c r="N35" i="19"/>
  <c r="N34" i="19"/>
  <c r="N33" i="19"/>
  <c r="N32" i="19"/>
  <c r="N30" i="19"/>
  <c r="N28" i="19"/>
  <c r="N26" i="19"/>
  <c r="N24" i="19"/>
  <c r="N22" i="19"/>
  <c r="N20" i="19"/>
  <c r="N18" i="19"/>
  <c r="N17" i="19"/>
  <c r="N16" i="19"/>
  <c r="N15" i="19"/>
  <c r="N14" i="19"/>
  <c r="N13" i="19"/>
  <c r="N12" i="19"/>
  <c r="N11" i="19"/>
  <c r="N10" i="19"/>
  <c r="N9" i="19"/>
  <c r="N8" i="19"/>
  <c r="L8" i="19"/>
  <c r="M45" i="34" l="1"/>
  <c r="M56" i="34"/>
  <c r="M55" i="34"/>
  <c r="M54" i="34"/>
  <c r="M52" i="34"/>
  <c r="M48" i="34"/>
  <c r="M46" i="34"/>
  <c r="M44" i="34"/>
  <c r="M43" i="34"/>
  <c r="M42" i="34"/>
  <c r="M41" i="34"/>
  <c r="M40" i="34"/>
  <c r="M39" i="34"/>
  <c r="M38" i="34"/>
  <c r="M36" i="34"/>
  <c r="M35" i="34"/>
  <c r="M34" i="34"/>
  <c r="M33" i="34"/>
  <c r="M32" i="34"/>
  <c r="M31" i="34"/>
  <c r="M30" i="34"/>
  <c r="M29" i="34"/>
  <c r="M28" i="34"/>
  <c r="M27" i="34"/>
  <c r="M26" i="34"/>
  <c r="M25" i="34"/>
  <c r="M24" i="34"/>
  <c r="M19" i="34"/>
  <c r="M18" i="34"/>
  <c r="M17" i="34"/>
  <c r="M16" i="34"/>
  <c r="M15" i="34"/>
  <c r="M14" i="34"/>
  <c r="M13" i="34"/>
  <c r="M12" i="34"/>
  <c r="M11" i="34"/>
  <c r="M10" i="34"/>
  <c r="M9" i="34"/>
  <c r="M8" i="34"/>
  <c r="N45" i="32"/>
  <c r="N8" i="32"/>
  <c r="N56" i="32"/>
  <c r="N55" i="32"/>
  <c r="N54" i="32"/>
  <c r="N52" i="32"/>
  <c r="N51" i="32"/>
  <c r="N50" i="32"/>
  <c r="N49" i="32"/>
  <c r="N48" i="32"/>
  <c r="N46" i="32"/>
  <c r="N44" i="32"/>
  <c r="N43" i="32"/>
  <c r="N42" i="32"/>
  <c r="N41" i="32"/>
  <c r="N40" i="32"/>
  <c r="N39" i="32"/>
  <c r="N38" i="32"/>
  <c r="N36" i="32"/>
  <c r="N35" i="32"/>
  <c r="N34" i="32"/>
  <c r="N33" i="32"/>
  <c r="N32" i="32"/>
  <c r="N31" i="32"/>
  <c r="N30" i="32"/>
  <c r="N29" i="32"/>
  <c r="N28" i="32"/>
  <c r="N27" i="32"/>
  <c r="N26" i="32"/>
  <c r="N25" i="32"/>
  <c r="N24" i="32"/>
  <c r="N19" i="32"/>
  <c r="N18" i="32"/>
  <c r="N17" i="32"/>
  <c r="N16" i="32"/>
  <c r="N15" i="32"/>
  <c r="N14" i="32"/>
  <c r="N13" i="32"/>
  <c r="N12" i="32"/>
  <c r="N11" i="32"/>
  <c r="N10" i="32"/>
  <c r="N9" i="32"/>
  <c r="L8" i="32"/>
  <c r="K44" i="23" l="1"/>
  <c r="K43" i="23"/>
  <c r="K42" i="23"/>
  <c r="K38" i="23"/>
  <c r="K37" i="23"/>
  <c r="K35" i="23"/>
  <c r="K30" i="23"/>
  <c r="K28" i="23"/>
  <c r="K26" i="23"/>
  <c r="K24" i="23"/>
  <c r="K22" i="23"/>
  <c r="K20" i="23"/>
  <c r="K18" i="23"/>
  <c r="K17" i="23"/>
  <c r="K13" i="23"/>
  <c r="K12" i="23"/>
  <c r="K11" i="23"/>
  <c r="K10" i="23"/>
  <c r="K9" i="23"/>
  <c r="K8" i="23"/>
  <c r="L45" i="20"/>
  <c r="L44" i="20"/>
  <c r="L42" i="20"/>
  <c r="L38" i="20"/>
  <c r="L37" i="20"/>
  <c r="L35" i="20"/>
  <c r="L34" i="20"/>
  <c r="L30" i="20"/>
  <c r="L28" i="20"/>
  <c r="L26" i="20"/>
  <c r="L24" i="20"/>
  <c r="L22" i="20"/>
  <c r="L20" i="20"/>
  <c r="L18" i="20"/>
  <c r="L17" i="20"/>
  <c r="L16" i="20"/>
  <c r="L15" i="20"/>
  <c r="L14" i="20"/>
  <c r="L13" i="20"/>
  <c r="L12" i="20"/>
  <c r="L11" i="20"/>
  <c r="L10" i="20"/>
  <c r="L9" i="20"/>
  <c r="L8" i="20"/>
  <c r="K46" i="25"/>
  <c r="K45" i="25"/>
  <c r="K43" i="25"/>
  <c r="K42" i="25"/>
  <c r="K38" i="25"/>
  <c r="K37" i="25"/>
  <c r="K35" i="25"/>
  <c r="K30" i="25"/>
  <c r="K28" i="25"/>
  <c r="K26" i="25"/>
  <c r="K24" i="25"/>
  <c r="K22" i="25"/>
  <c r="K20" i="25"/>
  <c r="K18" i="25"/>
  <c r="K17" i="25"/>
  <c r="K13" i="25"/>
  <c r="K12" i="25"/>
  <c r="K11" i="25"/>
  <c r="K10" i="25"/>
  <c r="K9" i="25"/>
  <c r="L10" i="19"/>
  <c r="L14" i="19"/>
  <c r="L9" i="19"/>
  <c r="L46" i="19"/>
  <c r="L45" i="19"/>
  <c r="L42" i="19"/>
  <c r="L38" i="19"/>
  <c r="L37" i="19"/>
  <c r="L35" i="19"/>
  <c r="L34" i="19"/>
  <c r="L30" i="19"/>
  <c r="L28" i="19"/>
  <c r="L26" i="19"/>
  <c r="L24" i="19"/>
  <c r="L22" i="19"/>
  <c r="L20" i="19"/>
  <c r="L18" i="19"/>
  <c r="L17" i="19"/>
  <c r="L16" i="19"/>
  <c r="L15" i="19"/>
  <c r="L13" i="19"/>
  <c r="L12" i="19"/>
  <c r="L11" i="19"/>
  <c r="J8" i="19"/>
  <c r="T48" i="32" l="1"/>
  <c r="K46" i="34" l="1"/>
  <c r="K33" i="34"/>
  <c r="K32" i="34"/>
  <c r="K19" i="34"/>
  <c r="K17" i="34"/>
  <c r="L46" i="32"/>
  <c r="L33" i="32"/>
  <c r="L32" i="32"/>
  <c r="L19" i="32"/>
  <c r="K51" i="34"/>
  <c r="L51" i="32" l="1"/>
  <c r="T56" i="32"/>
  <c r="T55" i="32"/>
  <c r="T54" i="32"/>
  <c r="T52" i="32"/>
  <c r="T51" i="32"/>
  <c r="T50" i="32"/>
  <c r="T49" i="32"/>
  <c r="T47" i="32"/>
  <c r="T46" i="32"/>
  <c r="T45" i="32"/>
  <c r="T43" i="32"/>
  <c r="T42" i="32"/>
  <c r="T44" i="32"/>
  <c r="T41" i="32"/>
  <c r="T40" i="32"/>
  <c r="T39" i="32"/>
  <c r="T36" i="32"/>
  <c r="T34" i="32"/>
  <c r="T33" i="32"/>
  <c r="T32" i="32"/>
  <c r="T31" i="32"/>
  <c r="T30" i="32"/>
  <c r="T29" i="32"/>
  <c r="T28" i="32"/>
  <c r="T27" i="32"/>
  <c r="T26" i="32"/>
  <c r="T25" i="32"/>
  <c r="T24" i="32"/>
  <c r="T18" i="32"/>
  <c r="T16" i="32"/>
  <c r="T17" i="32"/>
  <c r="T15" i="32"/>
  <c r="T14" i="32"/>
  <c r="T13" i="32"/>
  <c r="T12" i="32"/>
  <c r="T10" i="32"/>
  <c r="T9" i="32"/>
  <c r="T8" i="32"/>
  <c r="I16" i="23" l="1"/>
  <c r="I34" i="23"/>
  <c r="I33" i="23"/>
  <c r="J34" i="20" l="1"/>
  <c r="J33" i="20"/>
  <c r="J16" i="20"/>
  <c r="R45" i="20"/>
  <c r="R30" i="20"/>
  <c r="R22" i="20"/>
  <c r="R20" i="20"/>
  <c r="R18" i="20"/>
  <c r="R17" i="20"/>
  <c r="R16" i="20"/>
  <c r="R15" i="20"/>
  <c r="R14" i="20"/>
  <c r="R13" i="20"/>
  <c r="R12" i="20"/>
  <c r="R11" i="20"/>
  <c r="R10" i="20"/>
  <c r="R9" i="20"/>
  <c r="R8" i="20"/>
  <c r="Q19" i="20"/>
  <c r="Q21" i="20"/>
  <c r="Q23" i="20"/>
  <c r="Q31" i="20"/>
  <c r="J33" i="19" l="1"/>
  <c r="J34" i="19" l="1"/>
  <c r="J16" i="19"/>
  <c r="I18" i="25"/>
  <c r="I46" i="25"/>
  <c r="I45" i="25"/>
  <c r="I43" i="25"/>
  <c r="I42" i="25"/>
  <c r="I38" i="25"/>
  <c r="I37" i="25"/>
  <c r="I33" i="25"/>
  <c r="I34" i="25"/>
  <c r="I16" i="25"/>
  <c r="K43" i="34" l="1"/>
  <c r="L43" i="32"/>
  <c r="I8" i="23" l="1"/>
  <c r="I9" i="23"/>
  <c r="I10" i="23"/>
  <c r="I11" i="23"/>
  <c r="I12" i="23"/>
  <c r="I13" i="23"/>
  <c r="I14" i="23"/>
  <c r="I15" i="23"/>
  <c r="I17" i="23"/>
  <c r="I18" i="23"/>
  <c r="I20" i="23"/>
  <c r="I22" i="23"/>
  <c r="I24" i="23"/>
  <c r="I26" i="23"/>
  <c r="I28" i="23"/>
  <c r="I30" i="23"/>
  <c r="I35" i="23"/>
  <c r="I37" i="23"/>
  <c r="I38" i="23"/>
  <c r="I42" i="23"/>
  <c r="I43" i="23"/>
  <c r="I44" i="23"/>
  <c r="K52" i="34" l="1"/>
  <c r="K56" i="34" l="1"/>
  <c r="K55" i="34"/>
  <c r="K54" i="34"/>
  <c r="L56" i="32"/>
  <c r="L55" i="32"/>
  <c r="L54" i="32"/>
  <c r="J26" i="19" l="1"/>
  <c r="J13" i="19" l="1"/>
  <c r="J12" i="19"/>
  <c r="J11" i="19"/>
  <c r="J10" i="19"/>
  <c r="J9" i="19"/>
  <c r="J30" i="20"/>
  <c r="J28" i="20"/>
  <c r="J26" i="20"/>
  <c r="J24" i="20"/>
  <c r="J22" i="20"/>
  <c r="J20" i="20"/>
  <c r="J18" i="20"/>
  <c r="J17" i="20"/>
  <c r="J15" i="20"/>
  <c r="J14" i="20"/>
  <c r="J13" i="20"/>
  <c r="J12" i="20"/>
  <c r="J11" i="20"/>
  <c r="J10" i="20"/>
  <c r="J9" i="20"/>
  <c r="J8" i="20"/>
  <c r="I35" i="25"/>
  <c r="I30" i="25"/>
  <c r="I28" i="25"/>
  <c r="I26" i="25"/>
  <c r="I24" i="25"/>
  <c r="I22" i="25"/>
  <c r="I20" i="25"/>
  <c r="I17" i="25"/>
  <c r="I15" i="25"/>
  <c r="I14" i="25"/>
  <c r="I13" i="25"/>
  <c r="I12" i="25"/>
  <c r="I11" i="25"/>
  <c r="I10" i="25"/>
  <c r="I9" i="25"/>
  <c r="I8" i="25"/>
  <c r="J38" i="19"/>
  <c r="J37" i="19"/>
  <c r="J35" i="19"/>
  <c r="J30" i="19"/>
  <c r="J28" i="19"/>
  <c r="J24" i="19"/>
  <c r="J22" i="19"/>
  <c r="J20" i="19"/>
  <c r="J18" i="19"/>
  <c r="J17" i="19"/>
  <c r="J15" i="19"/>
  <c r="J14" i="19"/>
  <c r="K50" i="34" l="1"/>
  <c r="K49" i="34"/>
  <c r="K48" i="34"/>
  <c r="K42" i="34"/>
  <c r="K44" i="34"/>
  <c r="K41" i="34"/>
  <c r="K40" i="34"/>
  <c r="K39" i="34"/>
  <c r="K38" i="34"/>
  <c r="K36" i="34"/>
  <c r="K35" i="34"/>
  <c r="K34" i="34"/>
  <c r="K31" i="34"/>
  <c r="K30" i="34"/>
  <c r="K29" i="34"/>
  <c r="K28" i="34"/>
  <c r="K27" i="34"/>
  <c r="K26" i="34"/>
  <c r="K25" i="34"/>
  <c r="K24" i="34"/>
  <c r="K18" i="34"/>
  <c r="K16" i="34"/>
  <c r="K15" i="34"/>
  <c r="K14" i="34"/>
  <c r="K13" i="34"/>
  <c r="K12" i="34"/>
  <c r="K11" i="34"/>
  <c r="K10" i="34"/>
  <c r="K9" i="34"/>
  <c r="K8" i="34"/>
  <c r="L52" i="32"/>
  <c r="L50" i="32"/>
  <c r="L49" i="32"/>
  <c r="L48" i="32"/>
  <c r="L42" i="32"/>
  <c r="L44" i="32"/>
  <c r="L41" i="32"/>
  <c r="L40" i="32"/>
  <c r="L39" i="32"/>
  <c r="L38" i="32"/>
  <c r="L36" i="32"/>
  <c r="L35" i="32"/>
  <c r="L34" i="32"/>
  <c r="L31" i="32"/>
  <c r="L30" i="32"/>
  <c r="L29" i="32"/>
  <c r="L28" i="32"/>
  <c r="L27" i="32"/>
  <c r="L26" i="32"/>
  <c r="L25" i="32"/>
  <c r="L24" i="32"/>
  <c r="L18" i="32"/>
  <c r="L16" i="32"/>
  <c r="L17" i="32"/>
  <c r="L15" i="32"/>
  <c r="L14" i="32"/>
  <c r="L13" i="32"/>
  <c r="L12" i="32"/>
  <c r="L11" i="32"/>
  <c r="L10" i="32"/>
  <c r="L9" i="32"/>
  <c r="J45" i="20" l="1"/>
  <c r="J44" i="20"/>
  <c r="J43" i="20"/>
  <c r="J42" i="20"/>
  <c r="J38" i="20"/>
  <c r="J37" i="20"/>
  <c r="J35" i="20"/>
  <c r="J46" i="19"/>
  <c r="J45" i="19"/>
  <c r="J43" i="19"/>
  <c r="J42" i="19"/>
</calcChain>
</file>

<file path=xl/sharedStrings.xml><?xml version="1.0" encoding="utf-8"?>
<sst xmlns="http://schemas.openxmlformats.org/spreadsheetml/2006/main" count="961" uniqueCount="285">
  <si>
    <t>売上総利益</t>
    <rPh sb="0" eb="2">
      <t>ウリアゲ</t>
    </rPh>
    <rPh sb="2" eb="3">
      <t>ソウ</t>
    </rPh>
    <rPh sb="3" eb="5">
      <t>リエキ</t>
    </rPh>
    <phoneticPr fontId="4"/>
  </si>
  <si>
    <t>研究開発費</t>
    <rPh sb="0" eb="2">
      <t>ケンキュウ</t>
    </rPh>
    <rPh sb="2" eb="5">
      <t>カイハツヒ</t>
    </rPh>
    <phoneticPr fontId="4"/>
  </si>
  <si>
    <t>営業利益</t>
    <rPh sb="0" eb="2">
      <t>エイギョウ</t>
    </rPh>
    <rPh sb="2" eb="4">
      <t>リエキ</t>
    </rPh>
    <phoneticPr fontId="4"/>
  </si>
  <si>
    <t>実績</t>
    <rPh sb="0" eb="2">
      <t>ジッセキ</t>
    </rPh>
    <phoneticPr fontId="4"/>
  </si>
  <si>
    <t>1-3月</t>
    <rPh sb="3" eb="4">
      <t>ガツ</t>
    </rPh>
    <phoneticPr fontId="4"/>
  </si>
  <si>
    <t>4-6月</t>
    <rPh sb="3" eb="4">
      <t>ガツ</t>
    </rPh>
    <phoneticPr fontId="4"/>
  </si>
  <si>
    <t>7-9月</t>
    <rPh sb="3" eb="4">
      <t>ガツ</t>
    </rPh>
    <phoneticPr fontId="4"/>
  </si>
  <si>
    <t>10-12月</t>
    <rPh sb="5" eb="6">
      <t>ガツ</t>
    </rPh>
    <phoneticPr fontId="4"/>
  </si>
  <si>
    <t>腎領域</t>
    <rPh sb="0" eb="1">
      <t>ジン</t>
    </rPh>
    <rPh sb="1" eb="3">
      <t>リョウイキ</t>
    </rPh>
    <phoneticPr fontId="4"/>
  </si>
  <si>
    <t>骨・関節領域</t>
    <rPh sb="0" eb="1">
      <t>コツ</t>
    </rPh>
    <rPh sb="2" eb="4">
      <t>カンセツ</t>
    </rPh>
    <rPh sb="4" eb="6">
      <t>リョウイキ</t>
    </rPh>
    <phoneticPr fontId="4"/>
  </si>
  <si>
    <t>その他</t>
    <rPh sb="2" eb="3">
      <t>タ</t>
    </rPh>
    <phoneticPr fontId="4"/>
  </si>
  <si>
    <t>1-12月</t>
    <rPh sb="4" eb="5">
      <t>ガツ</t>
    </rPh>
    <phoneticPr fontId="4"/>
  </si>
  <si>
    <t>（通期）</t>
    <rPh sb="1" eb="3">
      <t>ツウキ</t>
    </rPh>
    <phoneticPr fontId="4"/>
  </si>
  <si>
    <t>（四半期）</t>
    <rPh sb="1" eb="2">
      <t>シ</t>
    </rPh>
    <rPh sb="2" eb="4">
      <t>ハンキ</t>
    </rPh>
    <phoneticPr fontId="4"/>
  </si>
  <si>
    <t>-</t>
  </si>
  <si>
    <t>前同
(%)</t>
    <rPh sb="0" eb="1">
      <t>マエ</t>
    </rPh>
    <rPh sb="1" eb="2">
      <t>ドウ</t>
    </rPh>
    <phoneticPr fontId="4"/>
  </si>
  <si>
    <t>12月末</t>
    <rPh sb="2" eb="3">
      <t>ガツ</t>
    </rPh>
    <rPh sb="3" eb="4">
      <t>マツ</t>
    </rPh>
    <phoneticPr fontId="4"/>
  </si>
  <si>
    <t>3月末</t>
    <rPh sb="1" eb="2">
      <t>ガツ</t>
    </rPh>
    <rPh sb="2" eb="3">
      <t>マツ</t>
    </rPh>
    <phoneticPr fontId="4"/>
  </si>
  <si>
    <t>6月末</t>
    <rPh sb="1" eb="2">
      <t>ガツ</t>
    </rPh>
    <rPh sb="2" eb="3">
      <t>マツ</t>
    </rPh>
    <phoneticPr fontId="4"/>
  </si>
  <si>
    <t>9月末</t>
    <rPh sb="1" eb="2">
      <t>ガツ</t>
    </rPh>
    <rPh sb="2" eb="3">
      <t>マツ</t>
    </rPh>
    <phoneticPr fontId="4"/>
  </si>
  <si>
    <t>有価証券</t>
    <rPh sb="0" eb="2">
      <t>ユウカ</t>
    </rPh>
    <rPh sb="2" eb="4">
      <t>ショウケン</t>
    </rPh>
    <phoneticPr fontId="4"/>
  </si>
  <si>
    <t>有形固定資産</t>
    <rPh sb="0" eb="2">
      <t>ユウケイ</t>
    </rPh>
    <rPh sb="2" eb="4">
      <t>コテイ</t>
    </rPh>
    <rPh sb="4" eb="6">
      <t>シサン</t>
    </rPh>
    <phoneticPr fontId="4"/>
  </si>
  <si>
    <t>純資産合計</t>
    <rPh sb="0" eb="3">
      <t>ジュンシサン</t>
    </rPh>
    <rPh sb="3" eb="5">
      <t>ゴウケイ</t>
    </rPh>
    <phoneticPr fontId="4"/>
  </si>
  <si>
    <t>（累計）</t>
    <rPh sb="1" eb="3">
      <t>ルイケイ</t>
    </rPh>
    <phoneticPr fontId="4"/>
  </si>
  <si>
    <t>1-6月</t>
    <rPh sb="3" eb="4">
      <t>ガツ</t>
    </rPh>
    <phoneticPr fontId="4"/>
  </si>
  <si>
    <t>1-9月</t>
    <rPh sb="3" eb="4">
      <t>ガツ</t>
    </rPh>
    <phoneticPr fontId="4"/>
  </si>
  <si>
    <t>(12月末)</t>
    <rPh sb="3" eb="4">
      <t>ガツ</t>
    </rPh>
    <rPh sb="4" eb="5">
      <t>マツ</t>
    </rPh>
    <phoneticPr fontId="4"/>
  </si>
  <si>
    <t>(3月末)</t>
    <rPh sb="2" eb="3">
      <t>ガツ</t>
    </rPh>
    <rPh sb="3" eb="4">
      <t>マツ</t>
    </rPh>
    <phoneticPr fontId="4"/>
  </si>
  <si>
    <t>売上原価</t>
    <rPh sb="0" eb="2">
      <t>ウリアゲ</t>
    </rPh>
    <rPh sb="2" eb="4">
      <t>ゲンカ</t>
    </rPh>
    <phoneticPr fontId="4"/>
  </si>
  <si>
    <t>ノイトロジン</t>
  </si>
  <si>
    <t>アクテムラ</t>
  </si>
  <si>
    <t>うち国内</t>
    <rPh sb="2" eb="4">
      <t>コクナイ</t>
    </rPh>
    <phoneticPr fontId="4"/>
  </si>
  <si>
    <t>うち海外</t>
    <rPh sb="2" eb="4">
      <t>カイガイ</t>
    </rPh>
    <phoneticPr fontId="4"/>
  </si>
  <si>
    <t>注)</t>
    <rPh sb="0" eb="1">
      <t>チュウ</t>
    </rPh>
    <phoneticPr fontId="4"/>
  </si>
  <si>
    <t>【億円】</t>
    <rPh sb="1" eb="3">
      <t>オクエン</t>
    </rPh>
    <phoneticPr fontId="4"/>
  </si>
  <si>
    <t>【円】</t>
    <rPh sb="1" eb="2">
      <t>エン</t>
    </rPh>
    <phoneticPr fontId="14"/>
  </si>
  <si>
    <t>対製商品売上高(%)</t>
    <rPh sb="0" eb="1">
      <t>タイ</t>
    </rPh>
    <rPh sb="1" eb="2">
      <t>セイ</t>
    </rPh>
    <rPh sb="2" eb="4">
      <t>ショウヒン</t>
    </rPh>
    <rPh sb="4" eb="6">
      <t>ウリアゲ</t>
    </rPh>
    <rPh sb="6" eb="7">
      <t>ダカ</t>
    </rPh>
    <phoneticPr fontId="4"/>
  </si>
  <si>
    <t>タミフルを除く</t>
    <rPh sb="5" eb="6">
      <t>ノゾ</t>
    </rPh>
    <phoneticPr fontId="4"/>
  </si>
  <si>
    <t>製商品売上高</t>
    <rPh sb="0" eb="1">
      <t>セイ</t>
    </rPh>
    <rPh sb="1" eb="3">
      <t>ショウヒン</t>
    </rPh>
    <rPh sb="3" eb="5">
      <t>ウリアゲ</t>
    </rPh>
    <rPh sb="5" eb="6">
      <t>ダカ</t>
    </rPh>
    <phoneticPr fontId="4"/>
  </si>
  <si>
    <t xml:space="preserve">【億円】 </t>
    <rPh sb="1" eb="3">
      <t>オクエン</t>
    </rPh>
    <phoneticPr fontId="4"/>
  </si>
  <si>
    <t>Chugai Pharmaceutical co., ltd.</t>
    <phoneticPr fontId="9"/>
  </si>
  <si>
    <t>（通期）</t>
    <rPh sb="1" eb="2">
      <t>ツウ</t>
    </rPh>
    <rPh sb="2" eb="3">
      <t>キ</t>
    </rPh>
    <phoneticPr fontId="4"/>
  </si>
  <si>
    <t>タミフル</t>
    <phoneticPr fontId="4"/>
  </si>
  <si>
    <t>ハーセプチン</t>
  </si>
  <si>
    <t>リツキサン</t>
  </si>
  <si>
    <t>ゼローダ</t>
  </si>
  <si>
    <t>スベニール</t>
  </si>
  <si>
    <t>オキサロール</t>
  </si>
  <si>
    <t>セルセプト</t>
  </si>
  <si>
    <t>アバスチン</t>
  </si>
  <si>
    <t>タルセバ</t>
  </si>
  <si>
    <t>1.</t>
    <phoneticPr fontId="14"/>
  </si>
  <si>
    <t>2.</t>
    <phoneticPr fontId="14"/>
  </si>
  <si>
    <t>3.</t>
    <phoneticPr fontId="14"/>
  </si>
  <si>
    <t>各期における為替レートは次のとおりです。</t>
    <phoneticPr fontId="4"/>
  </si>
  <si>
    <t>売上収益</t>
    <rPh sb="0" eb="2">
      <t>ウリアゲ</t>
    </rPh>
    <rPh sb="2" eb="4">
      <t>シュウエキ</t>
    </rPh>
    <phoneticPr fontId="4"/>
  </si>
  <si>
    <t>　　国内</t>
    <rPh sb="2" eb="4">
      <t>コクナイ</t>
    </rPh>
    <phoneticPr fontId="4"/>
  </si>
  <si>
    <t>　　ロシュ向け輸出</t>
    <rPh sb="5" eb="6">
      <t>ム</t>
    </rPh>
    <rPh sb="7" eb="9">
      <t>ユシュツ</t>
    </rPh>
    <phoneticPr fontId="4"/>
  </si>
  <si>
    <t>　　その他海外</t>
    <rPh sb="4" eb="5">
      <t>タ</t>
    </rPh>
    <rPh sb="5" eb="7">
      <t>カイガイ</t>
    </rPh>
    <phoneticPr fontId="4"/>
  </si>
  <si>
    <t>　　通常</t>
    <rPh sb="2" eb="4">
      <t>ツウジョウ</t>
    </rPh>
    <phoneticPr fontId="4"/>
  </si>
  <si>
    <t>ロイヤルティ及びその他の営業収入</t>
    <rPh sb="6" eb="7">
      <t>オヨ</t>
    </rPh>
    <rPh sb="10" eb="11">
      <t>タ</t>
    </rPh>
    <rPh sb="12" eb="14">
      <t>エイギョウ</t>
    </rPh>
    <rPh sb="14" eb="16">
      <t>シュウニュウ</t>
    </rPh>
    <phoneticPr fontId="4"/>
  </si>
  <si>
    <t>対売上収益(%)</t>
    <rPh sb="0" eb="1">
      <t>タイ</t>
    </rPh>
    <rPh sb="1" eb="3">
      <t>ウリアゲ</t>
    </rPh>
    <rPh sb="3" eb="5">
      <t>シュウエキ</t>
    </rPh>
    <phoneticPr fontId="4"/>
  </si>
  <si>
    <t>販売費</t>
    <rPh sb="0" eb="2">
      <t>ハンバイ</t>
    </rPh>
    <rPh sb="2" eb="3">
      <t>ヒ</t>
    </rPh>
    <phoneticPr fontId="4"/>
  </si>
  <si>
    <t>一般管理費等</t>
    <rPh sb="0" eb="2">
      <t>イッパン</t>
    </rPh>
    <rPh sb="2" eb="6">
      <t>カンリヒトウ</t>
    </rPh>
    <phoneticPr fontId="4"/>
  </si>
  <si>
    <t>金融費用</t>
    <rPh sb="0" eb="2">
      <t>キンユウ</t>
    </rPh>
    <rPh sb="2" eb="4">
      <t>ヒヨウ</t>
    </rPh>
    <phoneticPr fontId="4"/>
  </si>
  <si>
    <t>非支配持分</t>
    <rPh sb="0" eb="1">
      <t>ヒ</t>
    </rPh>
    <rPh sb="1" eb="3">
      <t>シハイ</t>
    </rPh>
    <rPh sb="3" eb="5">
      <t>モチブン</t>
    </rPh>
    <phoneticPr fontId="4"/>
  </si>
  <si>
    <t>Core実績</t>
    <rPh sb="4" eb="6">
      <t>ジッセキ</t>
    </rPh>
    <phoneticPr fontId="4"/>
  </si>
  <si>
    <t>通常</t>
    <rPh sb="0" eb="2">
      <t>ツウジョウ</t>
    </rPh>
    <phoneticPr fontId="4"/>
  </si>
  <si>
    <t>経費計</t>
    <rPh sb="0" eb="2">
      <t>ケイヒ</t>
    </rPh>
    <rPh sb="2" eb="3">
      <t>ケイ</t>
    </rPh>
    <phoneticPr fontId="4"/>
  </si>
  <si>
    <t>Core EPS (円)</t>
    <rPh sb="10" eb="11">
      <t>エン</t>
    </rPh>
    <phoneticPr fontId="4"/>
  </si>
  <si>
    <t>Core実績の推移 （累計）</t>
    <rPh sb="4" eb="6">
      <t>ジッセキ</t>
    </rPh>
    <rPh sb="7" eb="9">
      <t>スイイ</t>
    </rPh>
    <phoneticPr fontId="4"/>
  </si>
  <si>
    <t>Core実績の推移 （四半期）</t>
    <rPh sb="4" eb="6">
      <t>ジッセキ</t>
    </rPh>
    <rPh sb="7" eb="9">
      <t>スイイ</t>
    </rPh>
    <rPh sb="11" eb="13">
      <t>シハン</t>
    </rPh>
    <rPh sb="13" eb="14">
      <t>キ</t>
    </rPh>
    <phoneticPr fontId="4"/>
  </si>
  <si>
    <t>棚卸資産</t>
    <rPh sb="0" eb="2">
      <t>タナオロ</t>
    </rPh>
    <rPh sb="2" eb="4">
      <t>シサン</t>
    </rPh>
    <phoneticPr fontId="4"/>
  </si>
  <si>
    <t>無形資産</t>
    <rPh sb="0" eb="2">
      <t>ムケイ</t>
    </rPh>
    <rPh sb="2" eb="4">
      <t>シサン</t>
    </rPh>
    <phoneticPr fontId="4"/>
  </si>
  <si>
    <t>純運転資本</t>
    <rPh sb="0" eb="1">
      <t>ジュン</t>
    </rPh>
    <rPh sb="1" eb="3">
      <t>ウンテン</t>
    </rPh>
    <rPh sb="3" eb="5">
      <t>シホン</t>
    </rPh>
    <phoneticPr fontId="4"/>
  </si>
  <si>
    <t>長期純営業資産</t>
    <rPh sb="0" eb="2">
      <t>チョウキ</t>
    </rPh>
    <rPh sb="2" eb="3">
      <t>ジュン</t>
    </rPh>
    <rPh sb="3" eb="5">
      <t>エイギョウ</t>
    </rPh>
    <rPh sb="5" eb="7">
      <t>シサン</t>
    </rPh>
    <phoneticPr fontId="4"/>
  </si>
  <si>
    <t>純営業資産（NOA）</t>
    <rPh sb="0" eb="1">
      <t>ジュン</t>
    </rPh>
    <rPh sb="1" eb="3">
      <t>エイギョウ</t>
    </rPh>
    <rPh sb="3" eb="5">
      <t>シサン</t>
    </rPh>
    <phoneticPr fontId="4"/>
  </si>
  <si>
    <t>有利子負債</t>
    <rPh sb="0" eb="3">
      <t>ユウリシ</t>
    </rPh>
    <rPh sb="3" eb="5">
      <t>フサイ</t>
    </rPh>
    <phoneticPr fontId="4"/>
  </si>
  <si>
    <t>現金及び現金同等物</t>
    <rPh sb="0" eb="2">
      <t>ゲンキン</t>
    </rPh>
    <rPh sb="2" eb="3">
      <t>オヨ</t>
    </rPh>
    <rPh sb="4" eb="6">
      <t>ゲンキン</t>
    </rPh>
    <rPh sb="6" eb="8">
      <t>ドウトウ</t>
    </rPh>
    <rPh sb="8" eb="9">
      <t>ブツ</t>
    </rPh>
    <phoneticPr fontId="4"/>
  </si>
  <si>
    <t>ネット現金</t>
    <rPh sb="3" eb="5">
      <t>ゲンキン</t>
    </rPh>
    <phoneticPr fontId="4"/>
  </si>
  <si>
    <t>純営業外資産</t>
    <rPh sb="0" eb="1">
      <t>ジュン</t>
    </rPh>
    <rPh sb="1" eb="4">
      <t>エイギョウガイ</t>
    </rPh>
    <rPh sb="4" eb="6">
      <t>シサン</t>
    </rPh>
    <phoneticPr fontId="4"/>
  </si>
  <si>
    <t>営業利益</t>
    <rPh sb="0" eb="2">
      <t>エイギョウ</t>
    </rPh>
    <rPh sb="2" eb="4">
      <t>リエキ</t>
    </rPh>
    <phoneticPr fontId="14"/>
  </si>
  <si>
    <t>有形固定資産の取得による支出</t>
    <rPh sb="0" eb="2">
      <t>ユウケイ</t>
    </rPh>
    <rPh sb="2" eb="4">
      <t>コテイ</t>
    </rPh>
    <rPh sb="4" eb="6">
      <t>シサン</t>
    </rPh>
    <rPh sb="7" eb="9">
      <t>シュトク</t>
    </rPh>
    <rPh sb="12" eb="14">
      <t>シシュツ</t>
    </rPh>
    <phoneticPr fontId="14"/>
  </si>
  <si>
    <t>無形資産の取得による支出</t>
    <rPh sb="0" eb="2">
      <t>ムケイ</t>
    </rPh>
    <rPh sb="2" eb="4">
      <t>シサン</t>
    </rPh>
    <rPh sb="5" eb="7">
      <t>シュトク</t>
    </rPh>
    <rPh sb="10" eb="12">
      <t>シシュツ</t>
    </rPh>
    <phoneticPr fontId="14"/>
  </si>
  <si>
    <t>営業フリー・キャッシュ・フロー</t>
    <rPh sb="0" eb="2">
      <t>エイギョウ</t>
    </rPh>
    <phoneticPr fontId="14"/>
  </si>
  <si>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14"/>
  </si>
  <si>
    <t>支払法人所得税</t>
    <rPh sb="0" eb="2">
      <t>シハラ</t>
    </rPh>
    <rPh sb="2" eb="4">
      <t>ホウジン</t>
    </rPh>
    <rPh sb="4" eb="7">
      <t>ショトクゼイ</t>
    </rPh>
    <phoneticPr fontId="14"/>
  </si>
  <si>
    <t>その他の指標</t>
    <rPh sb="2" eb="3">
      <t>タ</t>
    </rPh>
    <rPh sb="4" eb="6">
      <t>シヒョウ</t>
    </rPh>
    <phoneticPr fontId="8"/>
  </si>
  <si>
    <t>Core実績</t>
    <rPh sb="4" eb="6">
      <t>ジッセキ</t>
    </rPh>
    <phoneticPr fontId="14"/>
  </si>
  <si>
    <t>本資料に記載されている業績予想等の将来に関する記述は、本業績予想作成時点において入手可能な情報に基づき当社が合理的と判断した目標であり、潜在的なリスクや不確実性が含まれているため、実際の成果や業績は記載の予想と異なる可能性があります。</t>
    <phoneticPr fontId="4"/>
  </si>
  <si>
    <t>本資料において、金額は億円未満を四捨五入しております。また、増減及び％は億円単位で表示された数字で計算しております。</t>
    <rPh sb="0" eb="1">
      <t>シホン</t>
    </rPh>
    <rPh sb="1" eb="2">
      <t>カシホン</t>
    </rPh>
    <phoneticPr fontId="17"/>
  </si>
  <si>
    <t>損益の推移 （累計）</t>
    <rPh sb="0" eb="2">
      <t>ソンエキ</t>
    </rPh>
    <rPh sb="3" eb="5">
      <t>スイイ</t>
    </rPh>
    <phoneticPr fontId="4"/>
  </si>
  <si>
    <t>実績</t>
    <rPh sb="0" eb="2">
      <t>ジッセキ</t>
    </rPh>
    <phoneticPr fontId="19"/>
  </si>
  <si>
    <t>損益の推移 （四半期）</t>
    <rPh sb="0" eb="2">
      <t>ソンエキ</t>
    </rPh>
    <rPh sb="3" eb="5">
      <t>スイイ</t>
    </rPh>
    <rPh sb="7" eb="9">
      <t>シハン</t>
    </rPh>
    <rPh sb="9" eb="10">
      <t>キ</t>
    </rPh>
    <phoneticPr fontId="4"/>
  </si>
  <si>
    <t>実績</t>
    <rPh sb="0" eb="2">
      <t>ジッセキ</t>
    </rPh>
    <phoneticPr fontId="14"/>
  </si>
  <si>
    <t>タミフル</t>
    <phoneticPr fontId="4"/>
  </si>
  <si>
    <t>（累計）</t>
    <rPh sb="1" eb="3">
      <t>ルイケイ</t>
    </rPh>
    <phoneticPr fontId="14"/>
  </si>
  <si>
    <t>Core 配当性向 (%)</t>
    <rPh sb="5" eb="7">
      <t>ハイトウ</t>
    </rPh>
    <rPh sb="7" eb="9">
      <t>セイコウ</t>
    </rPh>
    <phoneticPr fontId="19"/>
  </si>
  <si>
    <t>タミフル</t>
    <phoneticPr fontId="4"/>
  </si>
  <si>
    <t>当社の株主持分</t>
    <rPh sb="0" eb="2">
      <t>トウシャ</t>
    </rPh>
    <rPh sb="3" eb="5">
      <t>カブヌシ</t>
    </rPh>
    <rPh sb="5" eb="6">
      <t>モ</t>
    </rPh>
    <rPh sb="6" eb="7">
      <t>ブン</t>
    </rPh>
    <phoneticPr fontId="4"/>
  </si>
  <si>
    <t>売上総利益</t>
    <phoneticPr fontId="14"/>
  </si>
  <si>
    <t>営業利益</t>
    <phoneticPr fontId="14"/>
  </si>
  <si>
    <t>資本の帰属</t>
    <rPh sb="0" eb="2">
      <t>シホン</t>
    </rPh>
    <rPh sb="3" eb="5">
      <t>キゾク</t>
    </rPh>
    <phoneticPr fontId="4"/>
  </si>
  <si>
    <t>当社の株主持分</t>
    <rPh sb="0" eb="2">
      <t>トウシャ</t>
    </rPh>
    <rPh sb="3" eb="5">
      <t>カブヌシ</t>
    </rPh>
    <rPh sb="5" eb="7">
      <t>モチブン</t>
    </rPh>
    <phoneticPr fontId="4"/>
  </si>
  <si>
    <t>非支配持分</t>
    <rPh sb="0" eb="1">
      <t>ヒ</t>
    </rPh>
    <rPh sb="1" eb="3">
      <t>シハイ</t>
    </rPh>
    <rPh sb="3" eb="5">
      <t>モチブン</t>
    </rPh>
    <phoneticPr fontId="4"/>
  </si>
  <si>
    <t>純資産合計</t>
    <rPh sb="0" eb="3">
      <t>ジュンシサン</t>
    </rPh>
    <rPh sb="3" eb="5">
      <t>ゴウケイ</t>
    </rPh>
    <phoneticPr fontId="4"/>
  </si>
  <si>
    <t>資産合計</t>
    <rPh sb="0" eb="2">
      <t>シサン</t>
    </rPh>
    <rPh sb="2" eb="4">
      <t>ゴウケイ</t>
    </rPh>
    <phoneticPr fontId="4"/>
  </si>
  <si>
    <t>負債合計</t>
    <rPh sb="0" eb="2">
      <t>フサイ</t>
    </rPh>
    <rPh sb="2" eb="4">
      <t>ゴウケイ</t>
    </rPh>
    <phoneticPr fontId="4"/>
  </si>
  <si>
    <t>売上収益比率（%）</t>
    <rPh sb="0" eb="2">
      <t>ウリア</t>
    </rPh>
    <rPh sb="2" eb="4">
      <t>シュウエキ</t>
    </rPh>
    <rPh sb="4" eb="6">
      <t>ヒリツ</t>
    </rPh>
    <phoneticPr fontId="14"/>
  </si>
  <si>
    <t>支払配当金</t>
    <rPh sb="0" eb="2">
      <t>シハラ</t>
    </rPh>
    <rPh sb="2" eb="5">
      <t>ハイトウキン</t>
    </rPh>
    <phoneticPr fontId="14"/>
  </si>
  <si>
    <t>フリー・キャッシュ・フロー</t>
    <phoneticPr fontId="14"/>
  </si>
  <si>
    <t>単位</t>
    <rPh sb="0" eb="2">
      <t>タンイ</t>
    </rPh>
    <phoneticPr fontId="8"/>
  </si>
  <si>
    <t>円</t>
    <rPh sb="0" eb="1">
      <t>エン</t>
    </rPh>
    <phoneticPr fontId="8"/>
  </si>
  <si>
    <t>月</t>
    <rPh sb="0" eb="1">
      <t>ツキ</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</si>
  <si>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</si>
  <si>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</si>
  <si>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無形資産の償却費</t>
    <rPh sb="0" eb="2">
      <t>ムケイ</t>
    </rPh>
    <rPh sb="2" eb="4">
      <t>シサン</t>
    </rPh>
    <rPh sb="5" eb="7">
      <t>ショウキャク</t>
    </rPh>
    <rPh sb="7" eb="8">
      <t>ヒ</t>
    </rPh>
    <phoneticPr fontId="8"/>
  </si>
  <si>
    <t>有形固定資産への投資額</t>
    <rPh sb="0" eb="2">
      <t>ユウケイ</t>
    </rPh>
    <rPh sb="2" eb="4">
      <t>コテイ</t>
    </rPh>
    <rPh sb="4" eb="6">
      <t>シサン</t>
    </rPh>
    <rPh sb="8" eb="10">
      <t>トウシ</t>
    </rPh>
    <rPh sb="10" eb="11">
      <t>ガク</t>
    </rPh>
    <phoneticPr fontId="8"/>
  </si>
  <si>
    <t>無形資産への投資額</t>
    <rPh sb="0" eb="2">
      <t>ムケイ</t>
    </rPh>
    <rPh sb="2" eb="4">
      <t>シサン</t>
    </rPh>
    <rPh sb="6" eb="8">
      <t>トウシ</t>
    </rPh>
    <rPh sb="8" eb="9">
      <t>ガク</t>
    </rPh>
    <phoneticPr fontId="8"/>
  </si>
  <si>
    <t>従業員数</t>
    <rPh sb="0" eb="3">
      <t>ジュウギョウイン</t>
    </rPh>
    <rPh sb="3" eb="4">
      <t>スウ</t>
    </rPh>
    <phoneticPr fontId="4"/>
  </si>
  <si>
    <t>(6月末)</t>
    <rPh sb="2" eb="3">
      <t>ガツ</t>
    </rPh>
    <rPh sb="3" eb="4">
      <t>マツ</t>
    </rPh>
    <phoneticPr fontId="4"/>
  </si>
  <si>
    <t>(9月末)</t>
    <rPh sb="2" eb="3">
      <t>ガツ</t>
    </rPh>
    <rPh sb="3" eb="4">
      <t>マツ</t>
    </rPh>
    <phoneticPr fontId="4"/>
  </si>
  <si>
    <t>%</t>
    <phoneticPr fontId="8"/>
  </si>
  <si>
    <t>前年末増減</t>
    <rPh sb="0" eb="1">
      <t>ゼン</t>
    </rPh>
    <rPh sb="1" eb="3">
      <t>ネンマツ</t>
    </rPh>
    <rPh sb="3" eb="5">
      <t>ゾウゲン</t>
    </rPh>
    <phoneticPr fontId="4"/>
  </si>
  <si>
    <t>前同増減</t>
    <rPh sb="0" eb="1">
      <t>ゼン</t>
    </rPh>
    <rPh sb="1" eb="2">
      <t>オナ</t>
    </rPh>
    <rPh sb="2" eb="4">
      <t>ゾウゲン</t>
    </rPh>
    <phoneticPr fontId="4"/>
  </si>
  <si>
    <t>資産負債の推移について</t>
    <rPh sb="0" eb="2">
      <t>シサン</t>
    </rPh>
    <rPh sb="2" eb="4">
      <t>フサイ</t>
    </rPh>
    <rPh sb="5" eb="7">
      <t>スイイ</t>
    </rPh>
    <phoneticPr fontId="14"/>
  </si>
  <si>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</si>
  <si>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</si>
  <si>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その他の金融収入（支出）</t>
    <rPh sb="2" eb="3">
      <t>タ</t>
    </rPh>
    <rPh sb="4" eb="6">
      <t>キンユウ</t>
    </rPh>
    <rPh sb="6" eb="8">
      <t>シュウニュウ</t>
    </rPh>
    <rPh sb="9" eb="11">
      <t>シシュツ</t>
    </rPh>
    <phoneticPr fontId="4"/>
  </si>
  <si>
    <t>タミフル</t>
    <phoneticPr fontId="4"/>
  </si>
  <si>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14"/>
  </si>
  <si>
    <t>無形資産の償却費及び減損損失</t>
    <rPh sb="0" eb="2">
      <t>ムケイ</t>
    </rPh>
    <rPh sb="2" eb="4">
      <t>シサン</t>
    </rPh>
    <rPh sb="5" eb="7">
      <t>ショウキャク</t>
    </rPh>
    <rPh sb="7" eb="8">
      <t>ヒ</t>
    </rPh>
    <rPh sb="8" eb="9">
      <t>オヨ</t>
    </rPh>
    <rPh sb="10" eb="12">
      <t>ゲンソン</t>
    </rPh>
    <rPh sb="12" eb="14">
      <t>ソンシツ</t>
    </rPh>
    <phoneticPr fontId="14"/>
  </si>
  <si>
    <t>その他の純運転資本</t>
    <rPh sb="2" eb="3">
      <t>タ</t>
    </rPh>
    <rPh sb="4" eb="5">
      <t>ジュン</t>
    </rPh>
    <rPh sb="5" eb="7">
      <t>ウンテン</t>
    </rPh>
    <rPh sb="7" eb="9">
      <t>シホン</t>
    </rPh>
    <phoneticPr fontId="4"/>
  </si>
  <si>
    <t>その他の長期純営業資産</t>
    <rPh sb="2" eb="3">
      <t>タ</t>
    </rPh>
    <rPh sb="4" eb="6">
      <t>チョウキ</t>
    </rPh>
    <rPh sb="6" eb="7">
      <t>ジュン</t>
    </rPh>
    <rPh sb="7" eb="9">
      <t>エイギョウ</t>
    </rPh>
    <rPh sb="9" eb="11">
      <t>シサン</t>
    </rPh>
    <phoneticPr fontId="4"/>
  </si>
  <si>
    <t>その他の営業外純資産</t>
    <rPh sb="2" eb="3">
      <t>タ</t>
    </rPh>
    <rPh sb="4" eb="6">
      <t>エイギョウ</t>
    </rPh>
    <rPh sb="6" eb="7">
      <t>ガイ</t>
    </rPh>
    <rPh sb="7" eb="10">
      <t>ジュンシサン</t>
    </rPh>
    <phoneticPr fontId="4"/>
  </si>
  <si>
    <t>その他の営業外純資産：繰延税金資産、未払法人所得税等</t>
    <rPh sb="25" eb="26">
      <t>ナド</t>
    </rPh>
    <phoneticPr fontId="4"/>
  </si>
  <si>
    <t>フリー・キャッシュ・フローの推移</t>
    <rPh sb="14" eb="16">
      <t>スイイ</t>
    </rPh>
    <phoneticPr fontId="4"/>
  </si>
  <si>
    <t>ネット現金の純増減</t>
    <rPh sb="3" eb="5">
      <t>ゲンキン</t>
    </rPh>
    <rPh sb="6" eb="7">
      <t>ジュン</t>
    </rPh>
    <rPh sb="7" eb="9">
      <t>ゾウゲン</t>
    </rPh>
    <phoneticPr fontId="14"/>
  </si>
  <si>
    <t>営業利益へのその他の調整</t>
    <rPh sb="0" eb="2">
      <t>エイギョウ</t>
    </rPh>
    <rPh sb="2" eb="4">
      <t>リエキ</t>
    </rPh>
    <rPh sb="8" eb="9">
      <t>タ</t>
    </rPh>
    <rPh sb="10" eb="12">
      <t>チョウセイ</t>
    </rPh>
    <phoneticPr fontId="14"/>
  </si>
  <si>
    <t>ネット現金の換算差額等</t>
    <rPh sb="3" eb="5">
      <t>ゲンキン</t>
    </rPh>
    <rPh sb="6" eb="8">
      <t>カンザン</t>
    </rPh>
    <rPh sb="8" eb="10">
      <t>サガク</t>
    </rPh>
    <rPh sb="10" eb="11">
      <t>ナド</t>
    </rPh>
    <phoneticPr fontId="14"/>
  </si>
  <si>
    <t>その他の純運転資本等の変動</t>
    <rPh sb="2" eb="3">
      <t>タ</t>
    </rPh>
    <rPh sb="4" eb="5">
      <t>ジュン</t>
    </rPh>
    <rPh sb="5" eb="7">
      <t>ウンテン</t>
    </rPh>
    <rPh sb="7" eb="9">
      <t>シホン</t>
    </rPh>
    <rPh sb="9" eb="10">
      <t>トウ</t>
    </rPh>
    <rPh sb="11" eb="13">
      <t>ヘンドウ</t>
    </rPh>
    <phoneticPr fontId="14"/>
  </si>
  <si>
    <t>Core EPS：当社の株主持分÷希薄化効果後加重平均普通株式数</t>
    <rPh sb="9" eb="11">
      <t>トウシャ</t>
    </rPh>
    <rPh sb="12" eb="14">
      <t>カブヌシ</t>
    </rPh>
    <rPh sb="14" eb="16">
      <t>モチブン</t>
    </rPh>
    <rPh sb="17" eb="20">
      <t>キハクカ</t>
    </rPh>
    <rPh sb="20" eb="22">
      <t>コウカ</t>
    </rPh>
    <rPh sb="22" eb="23">
      <t>ゴ</t>
    </rPh>
    <rPh sb="23" eb="27">
      <t>カジュウヘイキン</t>
    </rPh>
    <rPh sb="27" eb="29">
      <t>フツウ</t>
    </rPh>
    <rPh sb="29" eb="31">
      <t>カブシキ</t>
    </rPh>
    <rPh sb="31" eb="32">
      <t>スウ</t>
    </rPh>
    <phoneticPr fontId="14"/>
  </si>
  <si>
    <t>法人所得税</t>
    <rPh sb="0" eb="2">
      <t>ホウジン</t>
    </rPh>
    <rPh sb="2" eb="4">
      <t>ショトク</t>
    </rPh>
    <rPh sb="4" eb="5">
      <t>ゼイ</t>
    </rPh>
    <phoneticPr fontId="14"/>
  </si>
  <si>
    <t>法人所得税</t>
    <rPh sb="0" eb="2">
      <t>ホウジン</t>
    </rPh>
    <rPh sb="2" eb="5">
      <t>ショトクゼイ</t>
    </rPh>
    <phoneticPr fontId="19"/>
  </si>
  <si>
    <t>Core実績について</t>
    <rPh sb="4" eb="6">
      <t>ジッセキ</t>
    </rPh>
    <phoneticPr fontId="4"/>
  </si>
  <si>
    <t>希薄化効果後加重平均普通株式数（百万株）</t>
    <rPh sb="16" eb="18">
      <t>ヒャクマン</t>
    </rPh>
    <phoneticPr fontId="14"/>
  </si>
  <si>
    <t>税引前当期（四半期）利益</t>
    <rPh sb="0" eb="2">
      <t>ゼイビキ</t>
    </rPh>
    <rPh sb="2" eb="3">
      <t>マエ</t>
    </rPh>
    <rPh sb="3" eb="5">
      <t>トウキ</t>
    </rPh>
    <rPh sb="6" eb="7">
      <t>シ</t>
    </rPh>
    <rPh sb="7" eb="9">
      <t>ハンキ</t>
    </rPh>
    <rPh sb="10" eb="12">
      <t>リエキ</t>
    </rPh>
    <phoneticPr fontId="4"/>
  </si>
  <si>
    <t>当期（四半期）利益</t>
    <rPh sb="0" eb="2">
      <t>トウキ</t>
    </rPh>
    <rPh sb="7" eb="9">
      <t>リエキ</t>
    </rPh>
    <phoneticPr fontId="4"/>
  </si>
  <si>
    <t>当期（四半期）利益の帰属</t>
    <rPh sb="0" eb="2">
      <t>トウキ</t>
    </rPh>
    <rPh sb="7" eb="9">
      <t>リエキ</t>
    </rPh>
    <rPh sb="10" eb="12">
      <t>キゾク</t>
    </rPh>
    <phoneticPr fontId="4"/>
  </si>
  <si>
    <t>１株当たり当期（四半期）利益</t>
    <rPh sb="1" eb="2">
      <t>カブ</t>
    </rPh>
    <rPh sb="2" eb="3">
      <t>ア</t>
    </rPh>
    <rPh sb="5" eb="7">
      <t>トウキ</t>
    </rPh>
    <rPh sb="12" eb="14">
      <t>リエキ</t>
    </rPh>
    <phoneticPr fontId="4"/>
  </si>
  <si>
    <t>IFRS実績からCore実績への調整表</t>
    <rPh sb="12" eb="14">
      <t>ジッセキ</t>
    </rPh>
    <rPh sb="16" eb="18">
      <t>チョウセイ</t>
    </rPh>
    <rPh sb="18" eb="19">
      <t>ヒョウ</t>
    </rPh>
    <phoneticPr fontId="4"/>
  </si>
  <si>
    <t>IFRS実績</t>
    <phoneticPr fontId="14"/>
  </si>
  <si>
    <t>非支配持分</t>
    <rPh sb="0" eb="1">
      <t>ヒ</t>
    </rPh>
    <rPh sb="1" eb="3">
      <t>シハイ</t>
    </rPh>
    <rPh sb="3" eb="5">
      <t>モチブン</t>
    </rPh>
    <phoneticPr fontId="14"/>
  </si>
  <si>
    <t>上表にIFRS実績からCore実績への調整を示しております。調整内容に関しては以下のとおりです。</t>
    <rPh sb="30" eb="32">
      <t>チョウセイ</t>
    </rPh>
    <phoneticPr fontId="14"/>
  </si>
  <si>
    <t>製商品に係る運転資金回転期間（CCC）</t>
    <rPh sb="0" eb="1">
      <t>セイ</t>
    </rPh>
    <rPh sb="1" eb="3">
      <t>ショウヒン</t>
    </rPh>
    <rPh sb="4" eb="5">
      <t>カカワ</t>
    </rPh>
    <rPh sb="6" eb="8">
      <t>ウンテン</t>
    </rPh>
    <rPh sb="8" eb="10">
      <t>シキン</t>
    </rPh>
    <rPh sb="10" eb="12">
      <t>カイテン</t>
    </rPh>
    <rPh sb="12" eb="14">
      <t>キカン</t>
    </rPh>
    <phoneticPr fontId="8"/>
  </si>
  <si>
    <t>ネット現金回転期間</t>
    <rPh sb="3" eb="5">
      <t>ゲンキン</t>
    </rPh>
    <rPh sb="5" eb="7">
      <t>カイテン</t>
    </rPh>
    <rPh sb="7" eb="9">
      <t>キカン</t>
    </rPh>
    <phoneticPr fontId="8"/>
  </si>
  <si>
    <t>ネット現金回転期間：ネット現金÷売上収益×月数</t>
    <rPh sb="3" eb="5">
      <t>ゲンキン</t>
    </rPh>
    <rPh sb="5" eb="7">
      <t>カイテン</t>
    </rPh>
    <rPh sb="7" eb="9">
      <t>キカン</t>
    </rPh>
    <rPh sb="13" eb="15">
      <t>ゲンキン</t>
    </rPh>
    <rPh sb="16" eb="18">
      <t>ウリア</t>
    </rPh>
    <rPh sb="18" eb="20">
      <t>シュウエキ</t>
    </rPh>
    <rPh sb="21" eb="22">
      <t>ツキ</t>
    </rPh>
    <rPh sb="22" eb="23">
      <t>スウ</t>
    </rPh>
    <phoneticPr fontId="8"/>
  </si>
  <si>
    <t>当社の株主帰属持分当期(四半期)利益率（ROE）</t>
    <rPh sb="0" eb="2">
      <t>トウシャ</t>
    </rPh>
    <rPh sb="3" eb="5">
      <t>カブヌシ</t>
    </rPh>
    <rPh sb="12" eb="13">
      <t>シ</t>
    </rPh>
    <rPh sb="13" eb="15">
      <t>ハンキ</t>
    </rPh>
    <phoneticPr fontId="8"/>
  </si>
  <si>
    <t>調整内容は「IFRS実績からCore実績への調整表」（5頁）をご覧下さい。</t>
    <rPh sb="0" eb="2">
      <t>チョウセイ</t>
    </rPh>
    <rPh sb="2" eb="4">
      <t>ナイヨウ</t>
    </rPh>
    <rPh sb="10" eb="12">
      <t>ジッセキ</t>
    </rPh>
    <rPh sb="28" eb="29">
      <t>ページ</t>
    </rPh>
    <rPh sb="32" eb="33">
      <t>ラン</t>
    </rPh>
    <rPh sb="33" eb="34">
      <t>クダ</t>
    </rPh>
    <phoneticPr fontId="4"/>
  </si>
  <si>
    <t>人</t>
    <rPh sb="0" eb="1">
      <t>ニン</t>
    </rPh>
    <phoneticPr fontId="8"/>
  </si>
  <si>
    <t>1株当たり配当金（通期）(円)</t>
    <phoneticPr fontId="14"/>
  </si>
  <si>
    <t>1株当たり配当金（中間）(円)</t>
    <phoneticPr fontId="14"/>
  </si>
  <si>
    <t>基本的１株当たり当期（四半期）利益 (円)</t>
    <rPh sb="0" eb="3">
      <t>キホンテキ</t>
    </rPh>
    <rPh sb="19" eb="20">
      <t>エン</t>
    </rPh>
    <phoneticPr fontId="4"/>
  </si>
  <si>
    <t>希薄化後１株当たり当期（四半期）利益 (円)</t>
    <rPh sb="0" eb="3">
      <t>キハクカ</t>
    </rPh>
    <rPh sb="3" eb="4">
      <t>ゴ</t>
    </rPh>
    <rPh sb="20" eb="21">
      <t>エン</t>
    </rPh>
    <phoneticPr fontId="4"/>
  </si>
  <si>
    <t>　　行政備蓄等</t>
    <rPh sb="2" eb="4">
      <t>ギョウセイ</t>
    </rPh>
    <rPh sb="4" eb="6">
      <t>ビチク</t>
    </rPh>
    <rPh sb="6" eb="7">
      <t>ナド</t>
    </rPh>
    <phoneticPr fontId="4"/>
  </si>
  <si>
    <t>行政備蓄等</t>
    <rPh sb="0" eb="2">
      <t>ギョウセイ</t>
    </rPh>
    <rPh sb="2" eb="4">
      <t>ビチク</t>
    </rPh>
    <rPh sb="4" eb="5">
      <t>ナド</t>
    </rPh>
    <phoneticPr fontId="4"/>
  </si>
  <si>
    <t>資産負債の推移 ＜資産、負債及び純資産の状況＞</t>
    <rPh sb="0" eb="2">
      <t>シサン</t>
    </rPh>
    <rPh sb="2" eb="4">
      <t>フサイ</t>
    </rPh>
    <rPh sb="5" eb="7">
      <t>スイイ</t>
    </rPh>
    <rPh sb="9" eb="11">
      <t>シサン</t>
    </rPh>
    <rPh sb="12" eb="14">
      <t>フサイ</t>
    </rPh>
    <rPh sb="14" eb="15">
      <t>オヨ</t>
    </rPh>
    <rPh sb="16" eb="19">
      <t>ジュンシサン</t>
    </rPh>
    <rPh sb="20" eb="22">
      <t>ジョウキョウ</t>
    </rPh>
    <phoneticPr fontId="4"/>
  </si>
  <si>
    <t>パージェタ</t>
  </si>
  <si>
    <t>ボンビバ</t>
  </si>
  <si>
    <t>エディロール</t>
  </si>
  <si>
    <t>当社の株主帰属持分比率（資本）</t>
    <rPh sb="0" eb="2">
      <t>トウシャ</t>
    </rPh>
    <rPh sb="3" eb="5">
      <t>カブヌシ</t>
    </rPh>
    <rPh sb="5" eb="7">
      <t>キゾク</t>
    </rPh>
    <rPh sb="7" eb="9">
      <t>モチブン</t>
    </rPh>
    <rPh sb="9" eb="11">
      <t>ヒリツ</t>
    </rPh>
    <rPh sb="12" eb="14">
      <t>シホン</t>
    </rPh>
    <phoneticPr fontId="8"/>
  </si>
  <si>
    <t>調整後営業利益</t>
    <rPh sb="0" eb="2">
      <t>チョウセイ</t>
    </rPh>
    <rPh sb="2" eb="3">
      <t>ゴ</t>
    </rPh>
    <rPh sb="3" eb="5">
      <t>エイギョウ</t>
    </rPh>
    <rPh sb="5" eb="7">
      <t>リエキ</t>
    </rPh>
    <phoneticPr fontId="14"/>
  </si>
  <si>
    <t>営業債権</t>
    <rPh sb="0" eb="2">
      <t>エイギョウ</t>
    </rPh>
    <rPh sb="2" eb="4">
      <t>サイケン</t>
    </rPh>
    <phoneticPr fontId="4"/>
  </si>
  <si>
    <t>営業債務</t>
    <rPh sb="0" eb="2">
      <t>エイギョウ</t>
    </rPh>
    <rPh sb="2" eb="4">
      <t>サイム</t>
    </rPh>
    <phoneticPr fontId="4"/>
  </si>
  <si>
    <t>営業債務：買掛金、支払手形</t>
    <rPh sb="0" eb="2">
      <t>エイギョウ</t>
    </rPh>
    <rPh sb="2" eb="4">
      <t>サイム</t>
    </rPh>
    <rPh sb="5" eb="8">
      <t>カイカケキン</t>
    </rPh>
    <rPh sb="8" eb="9">
      <t>カケキン</t>
    </rPh>
    <rPh sb="9" eb="11">
      <t>シハラ</t>
    </rPh>
    <rPh sb="11" eb="13">
      <t>テガタ</t>
    </rPh>
    <phoneticPr fontId="4"/>
  </si>
  <si>
    <t>その他の純運転資本：未収入金（その他の債権）、未払金（その他の債務）、未払費用（その他の流動負債）等</t>
    <rPh sb="2" eb="3">
      <t>タ</t>
    </rPh>
    <rPh sb="4" eb="5">
      <t>ジュン</t>
    </rPh>
    <rPh sb="5" eb="7">
      <t>ウンテン</t>
    </rPh>
    <rPh sb="7" eb="9">
      <t>シホン</t>
    </rPh>
    <rPh sb="10" eb="12">
      <t>ミシュウ</t>
    </rPh>
    <rPh sb="12" eb="14">
      <t>ニュウキン</t>
    </rPh>
    <rPh sb="17" eb="18">
      <t>タ</t>
    </rPh>
    <rPh sb="19" eb="21">
      <t>サイケン</t>
    </rPh>
    <rPh sb="23" eb="24">
      <t>ミ</t>
    </rPh>
    <rPh sb="24" eb="25">
      <t>バライ</t>
    </rPh>
    <rPh sb="25" eb="26">
      <t>キン</t>
    </rPh>
    <rPh sb="29" eb="30">
      <t>タ</t>
    </rPh>
    <rPh sb="31" eb="33">
      <t>サイム</t>
    </rPh>
    <rPh sb="35" eb="37">
      <t>ミバラ</t>
    </rPh>
    <rPh sb="37" eb="39">
      <t>ヒヨウ</t>
    </rPh>
    <rPh sb="42" eb="43">
      <t>タ</t>
    </rPh>
    <rPh sb="44" eb="46">
      <t>リュウドウ</t>
    </rPh>
    <rPh sb="46" eb="48">
      <t>フサイ</t>
    </rPh>
    <rPh sb="49" eb="50">
      <t>ナド</t>
    </rPh>
    <phoneticPr fontId="4"/>
  </si>
  <si>
    <t>CCC：[営業債権÷製商品売上高＋（棚卸資産-営業債務）÷売上原価]×月数</t>
    <rPh sb="5" eb="7">
      <t>エイギョウ</t>
    </rPh>
    <rPh sb="7" eb="9">
      <t>サイケン</t>
    </rPh>
    <rPh sb="9" eb="10">
      <t>カケキン</t>
    </rPh>
    <rPh sb="10" eb="11">
      <t>セイ</t>
    </rPh>
    <rPh sb="11" eb="13">
      <t>ショウヒン</t>
    </rPh>
    <rPh sb="13" eb="15">
      <t>ウリアゲ</t>
    </rPh>
    <rPh sb="15" eb="16">
      <t>ダカ</t>
    </rPh>
    <rPh sb="18" eb="20">
      <t>タナオロシ</t>
    </rPh>
    <rPh sb="20" eb="22">
      <t>シサン</t>
    </rPh>
    <rPh sb="23" eb="25">
      <t>エイギョウ</t>
    </rPh>
    <rPh sb="25" eb="27">
      <t>サイム</t>
    </rPh>
    <rPh sb="29" eb="31">
      <t>ウリアゲ</t>
    </rPh>
    <rPh sb="31" eb="33">
      <t>ゲンカ</t>
    </rPh>
    <rPh sb="35" eb="36">
      <t>ツキ</t>
    </rPh>
    <rPh sb="36" eb="37">
      <t>スウ</t>
    </rPh>
    <phoneticPr fontId="8"/>
  </si>
  <si>
    <t>連結財政状態計算書はIAS1号「財務諸表の表示」に基づいて作成しております。一方で、純営業資産（NOA）を含む資産負債の推移は、連結財政状態計算書を内部管理の指標として再構成したものであり、ロシュも同様の指標を開示しております。なお、資産負債の推移にはCore実績のような除外事項はありません。</t>
    <rPh sb="74" eb="76">
      <t>ナイブ</t>
    </rPh>
    <rPh sb="76" eb="78">
      <t>カンリ</t>
    </rPh>
    <rPh sb="79" eb="81">
      <t>シヒョウ</t>
    </rPh>
    <rPh sb="99" eb="101">
      <t>ドウヨウ</t>
    </rPh>
    <rPh sb="102" eb="104">
      <t>シヒョウ</t>
    </rPh>
    <rPh sb="105" eb="107">
      <t>カイジ</t>
    </rPh>
    <rPh sb="117" eb="119">
      <t>シサン</t>
    </rPh>
    <rPh sb="119" eb="121">
      <t>フサイ</t>
    </rPh>
    <rPh sb="122" eb="124">
      <t>スイイ</t>
    </rPh>
    <phoneticPr fontId="4"/>
  </si>
  <si>
    <t>連結キャッシュ・フロー計算書はIAS７号「キャッシュ・フロー計算書」に基づいて作成しております。一方で、FCFは、連結キャッシュ・フロー計算書を内部管理の指標として再構成したものであり、ロシュも同様の指標を開示しております。なお、FCFにはCore実績のような除外事項はありません。</t>
    <rPh sb="48" eb="50">
      <t>イッポウ</t>
    </rPh>
    <rPh sb="57" eb="59">
      <t>レンケツ</t>
    </rPh>
    <rPh sb="68" eb="70">
      <t>ケイサン</t>
    </rPh>
    <rPh sb="70" eb="71">
      <t>ショ</t>
    </rPh>
    <rPh sb="72" eb="74">
      <t>ナイブ</t>
    </rPh>
    <rPh sb="74" eb="76">
      <t>カンリ</t>
    </rPh>
    <rPh sb="77" eb="79">
      <t>シヒョウ</t>
    </rPh>
    <rPh sb="82" eb="85">
      <t>サイコウセイ</t>
    </rPh>
    <rPh sb="97" eb="99">
      <t>ドウヨウ</t>
    </rPh>
    <rPh sb="100" eb="102">
      <t>シヒョウ</t>
    </rPh>
    <rPh sb="103" eb="105">
      <t>カイジ</t>
    </rPh>
    <phoneticPr fontId="14"/>
  </si>
  <si>
    <t>四半期</t>
    <rPh sb="0" eb="1">
      <t>シ</t>
    </rPh>
    <rPh sb="1" eb="3">
      <t>ハンキ</t>
    </rPh>
    <phoneticPr fontId="4"/>
  </si>
  <si>
    <t>CHF</t>
    <phoneticPr fontId="4"/>
  </si>
  <si>
    <t>EUR</t>
    <phoneticPr fontId="4"/>
  </si>
  <si>
    <t>累計</t>
    <rPh sb="0" eb="2">
      <t>ルイケイ</t>
    </rPh>
    <phoneticPr fontId="4"/>
  </si>
  <si>
    <t>期末</t>
    <rPh sb="0" eb="2">
      <t>キマツ</t>
    </rPh>
    <phoneticPr fontId="4"/>
  </si>
  <si>
    <t>1-12月</t>
  </si>
  <si>
    <t>（通期）</t>
  </si>
  <si>
    <t>Core
実績</t>
    <rPh sb="5" eb="7">
      <t>ジッセキ</t>
    </rPh>
    <phoneticPr fontId="19"/>
  </si>
  <si>
    <t>当社はIFRS移行を機に2013年よりCore実績を開示しております。Core実績とはIFRS実績に当社が非経常事項と捉える事項の調整を行ったものであり、ロシュが開示するCore実績の概念とも整合しております。当社ではCore実績を、社内の業績管理、社内外への経常的な収益性の推移の説明、並びに株主還元をはじめとする成果配分を行う際の指標として使用しております。</t>
    <phoneticPr fontId="14"/>
  </si>
  <si>
    <t>営業債権の減少（増加）</t>
    <rPh sb="0" eb="2">
      <t>エイギョウ</t>
    </rPh>
    <rPh sb="2" eb="4">
      <t>サイケン</t>
    </rPh>
    <rPh sb="4" eb="5">
      <t>カケキン</t>
    </rPh>
    <rPh sb="5" eb="7">
      <t>ゲンショウ</t>
    </rPh>
    <rPh sb="8" eb="10">
      <t>ゾウカ</t>
    </rPh>
    <phoneticPr fontId="14"/>
  </si>
  <si>
    <t>棚卸資産の減少（増加）</t>
    <rPh sb="0" eb="2">
      <t>タナオロ</t>
    </rPh>
    <rPh sb="2" eb="4">
      <t>シサン</t>
    </rPh>
    <rPh sb="5" eb="7">
      <t>ゲンショウ</t>
    </rPh>
    <rPh sb="8" eb="10">
      <t>ゾウカ</t>
    </rPh>
    <phoneticPr fontId="14"/>
  </si>
  <si>
    <t>営業債務の増加（減少）</t>
    <rPh sb="0" eb="2">
      <t>エイギョウ</t>
    </rPh>
    <rPh sb="2" eb="4">
      <t>サイム</t>
    </rPh>
    <rPh sb="5" eb="7">
      <t>ゾウカ</t>
    </rPh>
    <rPh sb="8" eb="10">
      <t>ゲンショウ</t>
    </rPh>
    <phoneticPr fontId="14"/>
  </si>
  <si>
    <t>純運転資本等の減少（増加）</t>
    <rPh sb="0" eb="1">
      <t>ジュン</t>
    </rPh>
    <rPh sb="1" eb="3">
      <t>ウンテン</t>
    </rPh>
    <rPh sb="3" eb="5">
      <t>シホン</t>
    </rPh>
    <rPh sb="5" eb="6">
      <t>トウ</t>
    </rPh>
    <rPh sb="7" eb="9">
      <t>ゲンショウ</t>
    </rPh>
    <phoneticPr fontId="14"/>
  </si>
  <si>
    <t>自己株式の減少（増加）</t>
    <rPh sb="0" eb="2">
      <t>ジコ</t>
    </rPh>
    <rPh sb="2" eb="4">
      <t>カブシキ</t>
    </rPh>
    <rPh sb="5" eb="7">
      <t>ゲンショウ</t>
    </rPh>
    <phoneticPr fontId="14"/>
  </si>
  <si>
    <t>その他の長期純営業資産：長期前払費用、長期引当金等</t>
    <rPh sb="19" eb="21">
      <t>チョウキ</t>
    </rPh>
    <rPh sb="21" eb="23">
      <t>ヒキアテ</t>
    </rPh>
    <rPh sb="23" eb="24">
      <t>キン</t>
    </rPh>
    <rPh sb="24" eb="25">
      <t>ナド</t>
    </rPh>
    <phoneticPr fontId="4"/>
  </si>
  <si>
    <t>営業利益、営業FCF、前頁のNOAを含む資産負債の推移は相互に整合しております。</t>
    <rPh sb="0" eb="2">
      <t>エイギョウ</t>
    </rPh>
    <rPh sb="2" eb="4">
      <t>リエキ</t>
    </rPh>
    <rPh sb="5" eb="7">
      <t>エイギョウ</t>
    </rPh>
    <rPh sb="11" eb="12">
      <t>ゼン</t>
    </rPh>
    <rPh sb="12" eb="13">
      <t>ページ</t>
    </rPh>
    <rPh sb="18" eb="19">
      <t>フク</t>
    </rPh>
    <rPh sb="20" eb="22">
      <t>シサン</t>
    </rPh>
    <rPh sb="22" eb="24">
      <t>フサイ</t>
    </rPh>
    <rPh sb="25" eb="27">
      <t>スイイ</t>
    </rPh>
    <rPh sb="28" eb="30">
      <t>ソウゴ</t>
    </rPh>
    <rPh sb="31" eb="33">
      <t>セイゴウ</t>
    </rPh>
    <phoneticPr fontId="14"/>
  </si>
  <si>
    <t>ネット現金の純増減：有価証券や有利子負債の増減によるキャッシュ・フローが含まれております。</t>
    <rPh sb="3" eb="5">
      <t>ゲンキン</t>
    </rPh>
    <rPh sb="6" eb="7">
      <t>ジュン</t>
    </rPh>
    <rPh sb="7" eb="9">
      <t>ゾウゲン</t>
    </rPh>
    <rPh sb="10" eb="12">
      <t>ユウカ</t>
    </rPh>
    <rPh sb="12" eb="14">
      <t>ショウケン</t>
    </rPh>
    <rPh sb="15" eb="16">
      <t>ユウ</t>
    </rPh>
    <rPh sb="16" eb="18">
      <t>リシ</t>
    </rPh>
    <rPh sb="18" eb="20">
      <t>フサイ</t>
    </rPh>
    <rPh sb="21" eb="23">
      <t>ゾウゲン</t>
    </rPh>
    <rPh sb="36" eb="37">
      <t>フク</t>
    </rPh>
    <phoneticPr fontId="4"/>
  </si>
  <si>
    <t>フリー・キャッシュ・フローの推移について</t>
    <rPh sb="14" eb="16">
      <t>スイイ</t>
    </rPh>
    <phoneticPr fontId="14"/>
  </si>
  <si>
    <t>アレセンサ</t>
  </si>
  <si>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4"/>
  </si>
  <si>
    <t>USD</t>
  </si>
  <si>
    <t>SGD</t>
    <phoneticPr fontId="4"/>
  </si>
  <si>
    <t>-</t>
    <phoneticPr fontId="14"/>
  </si>
  <si>
    <t>-</t>
    <phoneticPr fontId="14"/>
  </si>
  <si>
    <t>営業利益へのその他の調整：営業利益に含まれる（減価）償却費/減損以外のすべての非現金損益項目（例：棚損、貸倒引当、ストックオプション費用、資産除去損、
                                     　 引当金の増減）及び純営業資産に係るすべての非損益現金流出入（例：資産売却の入金、引当金の支払い）を調整しております。</t>
    <rPh sb="47" eb="48">
      <t>レイ</t>
    </rPh>
    <rPh sb="49" eb="50">
      <t>タナ</t>
    </rPh>
    <rPh sb="50" eb="51">
      <t>ソン</t>
    </rPh>
    <rPh sb="52" eb="54">
      <t>カシダオレ</t>
    </rPh>
    <rPh sb="54" eb="56">
      <t>ヒキアテ</t>
    </rPh>
    <rPh sb="66" eb="68">
      <t>ヒヨウ</t>
    </rPh>
    <phoneticPr fontId="14"/>
  </si>
  <si>
    <t>2016年</t>
    <rPh sb="4" eb="5">
      <t>ネン</t>
    </rPh>
    <phoneticPr fontId="4"/>
  </si>
  <si>
    <t>無形資産</t>
    <rPh sb="0" eb="2">
      <t>ムケイ</t>
    </rPh>
    <rPh sb="2" eb="4">
      <t>シサン</t>
    </rPh>
    <phoneticPr fontId="14"/>
  </si>
  <si>
    <t>その他</t>
    <rPh sb="2" eb="3">
      <t>タ</t>
    </rPh>
    <phoneticPr fontId="14"/>
  </si>
  <si>
    <t>カドサイラ</t>
  </si>
  <si>
    <t>ゼルボラフ</t>
  </si>
  <si>
    <t>ミルセラ</t>
  </si>
  <si>
    <t>アキンゼオ</t>
  </si>
  <si>
    <t>アロキシ</t>
  </si>
  <si>
    <t>フリー・キャッシュ・フロー（FCF）：営業FCFから税金の支払い等を控除した、経営者の視点から見た純現金創出能力です。</t>
    <phoneticPr fontId="14"/>
  </si>
  <si>
    <t>営業フリー・キャッシュ・フロー（営業FCF）：営業活動による現金創出能力を示す調整後営業利益から、運転資本の増減を調整し、有形/無形の営業投資を控除した税引前のキャッシュ・フローです。</t>
    <rPh sb="16" eb="18">
      <t>エイギョウ</t>
    </rPh>
    <phoneticPr fontId="14"/>
  </si>
  <si>
    <t>営業債権：売掛金、受取手形</t>
    <rPh sb="0" eb="2">
      <t>エイギョウ</t>
    </rPh>
    <rPh sb="2" eb="4">
      <t>サイケン</t>
    </rPh>
    <rPh sb="5" eb="7">
      <t>ウリカケ</t>
    </rPh>
    <rPh sb="7" eb="8">
      <t>キン</t>
    </rPh>
    <rPh sb="9" eb="11">
      <t>ウケトリ</t>
    </rPh>
    <rPh sb="11" eb="13">
      <t>テガタ</t>
    </rPh>
    <phoneticPr fontId="4"/>
  </si>
  <si>
    <t>Core RONOA：Core当期（四半期）利益÷NOA</t>
    <rPh sb="15" eb="17">
      <t>トウキ</t>
    </rPh>
    <rPh sb="18" eb="21">
      <t>シハンキ</t>
    </rPh>
    <rPh sb="22" eb="24">
      <t>リエキ</t>
    </rPh>
    <phoneticPr fontId="8"/>
  </si>
  <si>
    <t>当社の株主帰属持分当期（四半期）利益率（ROE）、資産合計税引前当期（四半期）利益率（ROA）及び純営業資産当期（四半期）利益率（Core RONOA）は、年換算しておりません。</t>
    <rPh sb="32" eb="34">
      <t>トウキ</t>
    </rPh>
    <rPh sb="35" eb="38">
      <t>シハンキ</t>
    </rPh>
    <rPh sb="39" eb="41">
      <t>リエキ</t>
    </rPh>
    <rPh sb="47" eb="48">
      <t>オヨ</t>
    </rPh>
    <rPh sb="49" eb="50">
      <t>ジュン</t>
    </rPh>
    <rPh sb="50" eb="52">
      <t>エイギョウ</t>
    </rPh>
    <rPh sb="52" eb="54">
      <t>シサン</t>
    </rPh>
    <rPh sb="54" eb="56">
      <t>トウキ</t>
    </rPh>
    <rPh sb="57" eb="60">
      <t>シハンキ</t>
    </rPh>
    <rPh sb="61" eb="63">
      <t>リエキ</t>
    </rPh>
    <rPh sb="63" eb="64">
      <t>リツ</t>
    </rPh>
    <rPh sb="78" eb="79">
      <t>ネン</t>
    </rPh>
    <rPh sb="79" eb="81">
      <t>カンサン</t>
    </rPh>
    <phoneticPr fontId="8"/>
  </si>
  <si>
    <t>資産合計税引前当期（四半期）利益率（ROA）</t>
    <rPh sb="7" eb="9">
      <t>トウキ</t>
    </rPh>
    <rPh sb="10" eb="13">
      <t>シハンキ</t>
    </rPh>
    <phoneticPr fontId="8"/>
  </si>
  <si>
    <t>純営業資産当期（四半期）利益率（Core RONOA）</t>
    <rPh sb="5" eb="7">
      <t>トウキ</t>
    </rPh>
    <rPh sb="8" eb="11">
      <t>シハンキ</t>
    </rPh>
    <phoneticPr fontId="8"/>
  </si>
  <si>
    <t>予想
（2月1日公表）</t>
    <phoneticPr fontId="4"/>
  </si>
  <si>
    <t>2017年</t>
    <rPh sb="4" eb="5">
      <t>ネン</t>
    </rPh>
    <phoneticPr fontId="4"/>
  </si>
  <si>
    <t>その他領域</t>
    <rPh sb="2" eb="3">
      <t>ホカ</t>
    </rPh>
    <rPh sb="3" eb="5">
      <t>リョウイキ</t>
    </rPh>
    <phoneticPr fontId="4"/>
  </si>
  <si>
    <t>　　うちロシュ向け輸出</t>
    <rPh sb="7" eb="8">
      <t>ム</t>
    </rPh>
    <rPh sb="9" eb="11">
      <t>ユシュツ</t>
    </rPh>
    <phoneticPr fontId="51"/>
  </si>
  <si>
    <t>国内</t>
    <rPh sb="0" eb="2">
      <t>コクナイ</t>
    </rPh>
    <phoneticPr fontId="51"/>
  </si>
  <si>
    <t>海外</t>
    <rPh sb="0" eb="2">
      <t>カイガイ</t>
    </rPh>
    <phoneticPr fontId="51"/>
  </si>
  <si>
    <t>その他の費用</t>
    <rPh sb="2" eb="3">
      <t>タ</t>
    </rPh>
    <rPh sb="4" eb="6">
      <t>ヒヨウ</t>
    </rPh>
    <phoneticPr fontId="14"/>
  </si>
  <si>
    <t>その他の費用</t>
    <rPh sb="2" eb="3">
      <t>タ</t>
    </rPh>
    <rPh sb="4" eb="6">
      <t>ヒヨウ</t>
    </rPh>
    <phoneticPr fontId="14"/>
  </si>
  <si>
    <t>その他の費用</t>
    <rPh sb="2" eb="3">
      <t>タ</t>
    </rPh>
    <rPh sb="4" eb="6">
      <t>ヒヨウ</t>
    </rPh>
    <phoneticPr fontId="14"/>
  </si>
  <si>
    <t>予想
（2月1日公表）</t>
    <phoneticPr fontId="14"/>
  </si>
  <si>
    <t>2017年</t>
    <rPh sb="4" eb="5">
      <t>ネン</t>
    </rPh>
    <phoneticPr fontId="14"/>
  </si>
  <si>
    <t>予想
（2月1日公表）</t>
    <phoneticPr fontId="17"/>
  </si>
  <si>
    <r>
      <rPr>
        <vertAlign val="superscript"/>
        <sz val="9"/>
        <rFont val="ＭＳ Ｐゴシック"/>
        <family val="3"/>
        <charset val="128"/>
      </rPr>
      <t>*</t>
    </r>
    <r>
      <rPr>
        <sz val="9"/>
        <rFont val="ＭＳ Ｐゴシック"/>
        <family val="3"/>
        <charset val="128"/>
      </rPr>
      <t>実績は期中市場平均レート</t>
    </r>
    <rPh sb="1" eb="3">
      <t>ジッセキ</t>
    </rPh>
    <rPh sb="4" eb="6">
      <t>キチュウ</t>
    </rPh>
    <rPh sb="6" eb="8">
      <t>シジョウ</t>
    </rPh>
    <rPh sb="8" eb="10">
      <t>ヘイキン</t>
    </rPh>
    <phoneticPr fontId="14"/>
  </si>
  <si>
    <t>想定</t>
    <rPh sb="0" eb="2">
      <t>ソウテイ</t>
    </rPh>
    <phoneticPr fontId="14"/>
  </si>
  <si>
    <r>
      <t>実績</t>
    </r>
    <r>
      <rPr>
        <vertAlign val="superscript"/>
        <sz val="9"/>
        <rFont val="ＭＳ Ｐゴシック"/>
        <family val="3"/>
        <charset val="128"/>
      </rPr>
      <t>*</t>
    </r>
    <rPh sb="0" eb="2">
      <t>ジッセキ</t>
    </rPh>
    <phoneticPr fontId="4"/>
  </si>
  <si>
    <t>純営業資産（NOA）は金融取引や税務上の取引とは独立に当社グループの業績を評価することを可能としております。純営業資産は純運転資本及び有形固定資産、無形資産等を含む長期純営業資産から引当金を控除することで計算しております。</t>
    <rPh sb="65" eb="66">
      <t>オヨ</t>
    </rPh>
    <rPh sb="78" eb="79">
      <t>トウ</t>
    </rPh>
    <rPh sb="80" eb="81">
      <t>フク</t>
    </rPh>
    <phoneticPr fontId="4"/>
  </si>
  <si>
    <t>純営業資産（NOA: Net Operating Assets）について</t>
    <rPh sb="0" eb="1">
      <t>ジュン</t>
    </rPh>
    <rPh sb="1" eb="3">
      <t>エイギョウ</t>
    </rPh>
    <rPh sb="3" eb="5">
      <t>シサン</t>
    </rPh>
    <phoneticPr fontId="14"/>
  </si>
  <si>
    <t>売上収益明細表　(累計）　</t>
    <rPh sb="0" eb="2">
      <t>ウリアゲ</t>
    </rPh>
    <rPh sb="2" eb="4">
      <t>シュウエキ</t>
    </rPh>
    <rPh sb="4" eb="6">
      <t>メイサイ</t>
    </rPh>
    <rPh sb="6" eb="7">
      <t>オモテ</t>
    </rPh>
    <rPh sb="9" eb="11">
      <t>ルイケイ</t>
    </rPh>
    <phoneticPr fontId="4"/>
  </si>
  <si>
    <t>売上収益明細表　(四半期）　</t>
    <rPh sb="0" eb="2">
      <t>ウリアゲ</t>
    </rPh>
    <rPh sb="2" eb="4">
      <t>シュウエキ</t>
    </rPh>
    <rPh sb="4" eb="6">
      <t>メイサイ</t>
    </rPh>
    <rPh sb="6" eb="7">
      <t>オモテ</t>
    </rPh>
    <rPh sb="9" eb="12">
      <t>シハンキ</t>
    </rPh>
    <phoneticPr fontId="4"/>
  </si>
  <si>
    <t>（四半期）</t>
    <phoneticPr fontId="4"/>
  </si>
  <si>
    <t>（四半期）</t>
    <phoneticPr fontId="4"/>
  </si>
  <si>
    <t>（四半期）</t>
    <phoneticPr fontId="4"/>
  </si>
  <si>
    <t>-</t>
    <phoneticPr fontId="14"/>
  </si>
  <si>
    <t>-</t>
    <phoneticPr fontId="14"/>
  </si>
  <si>
    <t>-</t>
    <phoneticPr fontId="14"/>
  </si>
  <si>
    <t>-</t>
    <phoneticPr fontId="14"/>
  </si>
  <si>
    <t>税引前四半期利益</t>
    <rPh sb="0" eb="2">
      <t>ゼイビキ</t>
    </rPh>
    <rPh sb="2" eb="3">
      <t>マエ</t>
    </rPh>
    <rPh sb="6" eb="8">
      <t>リエキ</t>
    </rPh>
    <phoneticPr fontId="4"/>
  </si>
  <si>
    <t>四半期利益</t>
    <rPh sb="3" eb="5">
      <t>リエキ</t>
    </rPh>
    <phoneticPr fontId="4"/>
  </si>
  <si>
    <t>移転価格税制調整金</t>
    <rPh sb="0" eb="2">
      <t>イテン</t>
    </rPh>
    <rPh sb="2" eb="4">
      <t>カカク</t>
    </rPh>
    <rPh sb="4" eb="6">
      <t>ゼイセイ</t>
    </rPh>
    <rPh sb="6" eb="8">
      <t>チョウセイ</t>
    </rPh>
    <rPh sb="8" eb="9">
      <t>キン</t>
    </rPh>
    <phoneticPr fontId="14"/>
  </si>
  <si>
    <t>2018年</t>
    <rPh sb="4" eb="5">
      <t>ネン</t>
    </rPh>
    <phoneticPr fontId="14"/>
  </si>
  <si>
    <t>2018年</t>
    <rPh sb="4" eb="5">
      <t>ネン</t>
    </rPh>
    <phoneticPr fontId="4"/>
  </si>
  <si>
    <t>アラグリオ</t>
    <phoneticPr fontId="14"/>
  </si>
  <si>
    <t>アラグリオ</t>
    <phoneticPr fontId="14"/>
  </si>
  <si>
    <t>-</t>
    <phoneticPr fontId="14"/>
  </si>
  <si>
    <t>2018年</t>
    <rPh sb="4" eb="5">
      <t>ネン</t>
    </rPh>
    <phoneticPr fontId="17"/>
  </si>
  <si>
    <t>2016年</t>
    <rPh sb="4" eb="5">
      <t>ネン</t>
    </rPh>
    <phoneticPr fontId="19"/>
  </si>
  <si>
    <t>テセントリク</t>
  </si>
  <si>
    <t>がん領域</t>
    <rPh sb="2" eb="4">
      <t>リョウイキ</t>
    </rPh>
    <phoneticPr fontId="18"/>
  </si>
  <si>
    <t>ヘムライブラ</t>
  </si>
  <si>
    <t>IFRS15号「顧客との契約から生じる収益」の適用について</t>
    <rPh sb="6" eb="7">
      <t>ゴウ</t>
    </rPh>
    <rPh sb="8" eb="10">
      <t>コキャク</t>
    </rPh>
    <rPh sb="12" eb="14">
      <t>ケイヤク</t>
    </rPh>
    <rPh sb="16" eb="17">
      <t>ショウ</t>
    </rPh>
    <rPh sb="19" eb="21">
      <t>シュウエキ</t>
    </rPh>
    <rPh sb="23" eb="25">
      <t>テキヨウ</t>
    </rPh>
    <phoneticPr fontId="4"/>
  </si>
  <si>
    <t>IFRS15号「顧客との契約から生じる収益」の適用により、2018年度の期首に純運転資本や長期純営業資産に含まれていた繰延収益の税効果考慮後の106億円を利益剰余金に修正しております。</t>
    <rPh sb="67" eb="69">
      <t>コウリョ</t>
    </rPh>
    <phoneticPr fontId="4"/>
  </si>
  <si>
    <t>-</t>
    <phoneticPr fontId="14"/>
  </si>
  <si>
    <t>なお、2月1日公表の製商品売上高通期予想の総額に変更はありません。</t>
    <phoneticPr fontId="14"/>
  </si>
  <si>
    <t>2018年第1四半期連結決算より、テセントリクの売上高通期予想を個別に開示しております。</t>
    <rPh sb="4" eb="5">
      <t>ネン</t>
    </rPh>
    <rPh sb="5" eb="6">
      <t>ダイ</t>
    </rPh>
    <rPh sb="7" eb="8">
      <t>シ</t>
    </rPh>
    <rPh sb="8" eb="10">
      <t>ハンキ</t>
    </rPh>
    <rPh sb="10" eb="12">
      <t>レンケツ</t>
    </rPh>
    <rPh sb="12" eb="14">
      <t>ケッサン</t>
    </rPh>
    <rPh sb="24" eb="26">
      <t>ウリアゲ</t>
    </rPh>
    <rPh sb="26" eb="27">
      <t>ダカ</t>
    </rPh>
    <rPh sb="27" eb="29">
      <t>ツウキ</t>
    </rPh>
    <rPh sb="29" eb="31">
      <t>ヨソウ</t>
    </rPh>
    <rPh sb="32" eb="34">
      <t>コベツ</t>
    </rPh>
    <rPh sb="35" eb="37">
      <t>カイジ</t>
    </rPh>
    <phoneticPr fontId="14"/>
  </si>
  <si>
    <t>無形資産の減損損失（2017年25億円、2018年44億円）</t>
    <rPh sb="17" eb="19">
      <t>オクエン</t>
    </rPh>
    <rPh sb="24" eb="25">
      <t>ネン</t>
    </rPh>
    <rPh sb="27" eb="29">
      <t>オクエン</t>
    </rPh>
    <phoneticPr fontId="14"/>
  </si>
  <si>
    <t>△100.0</t>
  </si>
  <si>
    <t>△100.0</t>
    <phoneticPr fontId="14"/>
  </si>
  <si>
    <t>2018年第2四半期連結決算より、へムライブラ（国内）の売上高通期予想を個別に開示しております。</t>
    <rPh sb="4" eb="5">
      <t>ネン</t>
    </rPh>
    <rPh sb="5" eb="6">
      <t>ダイ</t>
    </rPh>
    <rPh sb="7" eb="8">
      <t>シ</t>
    </rPh>
    <rPh sb="8" eb="10">
      <t>ハンキ</t>
    </rPh>
    <rPh sb="10" eb="12">
      <t>レンケツ</t>
    </rPh>
    <rPh sb="12" eb="14">
      <t>ケッサン</t>
    </rPh>
    <rPh sb="24" eb="26">
      <t>コクナイ</t>
    </rPh>
    <rPh sb="28" eb="30">
      <t>ウリアゲ</t>
    </rPh>
    <rPh sb="30" eb="31">
      <t>ダカ</t>
    </rPh>
    <rPh sb="31" eb="33">
      <t>ツウキ</t>
    </rPh>
    <rPh sb="33" eb="35">
      <t>ヨソウ</t>
    </rPh>
    <rPh sb="36" eb="38">
      <t>コベツ</t>
    </rPh>
    <rPh sb="39" eb="41">
      <t>カイジ</t>
    </rPh>
    <phoneticPr fontId="14"/>
  </si>
  <si>
    <t>2018年 12月期
第3四半期連結決算〔IFRS〕　補足資料</t>
    <rPh sb="4" eb="5">
      <t>ネン</t>
    </rPh>
    <rPh sb="8" eb="10">
      <t>ガツキ</t>
    </rPh>
    <rPh sb="16" eb="18">
      <t>レンケツ</t>
    </rPh>
    <rPh sb="18" eb="20">
      <t>ケッサン</t>
    </rPh>
    <rPh sb="27" eb="29">
      <t>ホソク</t>
    </rPh>
    <rPh sb="29" eb="31">
      <t>シリョウ</t>
    </rPh>
    <phoneticPr fontId="4"/>
  </si>
  <si>
    <t>中外製薬(株)　(4519)  2018年12月期第3四半期連結決算〔IFRS〕　補足資料　　　1</t>
    <rPh sb="25" eb="26">
      <t>ダイ</t>
    </rPh>
    <rPh sb="27" eb="30">
      <t>シハンキ</t>
    </rPh>
    <phoneticPr fontId="14"/>
  </si>
  <si>
    <t>中外製薬(株)　(4519)  2018年12月期第3四半期連結決算〔IFRS〕　補足資料　　　2</t>
    <rPh sb="25" eb="26">
      <t>ダイ</t>
    </rPh>
    <rPh sb="27" eb="30">
      <t>シハンキ</t>
    </rPh>
    <phoneticPr fontId="14"/>
  </si>
  <si>
    <t>中外製薬(株)　(4519)  2018年12月期第3四半期連結決算〔IFRS〕　補足資料　　　3</t>
    <rPh sb="25" eb="26">
      <t>ダイ</t>
    </rPh>
    <rPh sb="27" eb="30">
      <t>シハンキ</t>
    </rPh>
    <phoneticPr fontId="14"/>
  </si>
  <si>
    <t>中外製薬(株)　(4519)  2018年12月期第3四半期連結決算〔IFRS〕　補足資料　　　4</t>
    <rPh sb="25" eb="26">
      <t>ダイ</t>
    </rPh>
    <rPh sb="27" eb="30">
      <t>シハンキ</t>
    </rPh>
    <phoneticPr fontId="14"/>
  </si>
  <si>
    <t>中外製薬(株)　(4519)  2018年12月期第3四半期連結決算〔IFRS〕　補足資料　　　5</t>
    <rPh sb="25" eb="26">
      <t>ダイ</t>
    </rPh>
    <rPh sb="27" eb="30">
      <t>シハンキ</t>
    </rPh>
    <phoneticPr fontId="14"/>
  </si>
  <si>
    <t>中外製薬(株)　(4519)  2018年12月期第3四半期連結決算〔IFRS〕　補足資料　　　6</t>
    <rPh sb="25" eb="26">
      <t>ダイ</t>
    </rPh>
    <rPh sb="27" eb="30">
      <t>シハンキ</t>
    </rPh>
    <rPh sb="30" eb="32">
      <t>レンケツ</t>
    </rPh>
    <phoneticPr fontId="14"/>
  </si>
  <si>
    <t>中外製薬(株)　(4519)  2018年12月期第3四半期連結決算〔IFRS〕　補足資料　　　7</t>
    <rPh sb="25" eb="26">
      <t>ダイ</t>
    </rPh>
    <rPh sb="27" eb="30">
      <t>シハンキ</t>
    </rPh>
    <rPh sb="30" eb="32">
      <t>レンケツ</t>
    </rPh>
    <phoneticPr fontId="14"/>
  </si>
  <si>
    <t>中外製薬(株)　(4519)  2018年12月期第3四半期連結決算〔IFRS〕　補足資料　　　8</t>
    <phoneticPr fontId="14"/>
  </si>
  <si>
    <t>中外製薬(株)　(4519)  2018年12月期第3四半期連結決算〔IFRS〕　補足資料　　　9</t>
    <phoneticPr fontId="14"/>
  </si>
  <si>
    <t>中外製薬(株)　(4519)  2018年12月期第3四半期連結決算〔IFRS〕　補足資料　　　10</t>
    <phoneticPr fontId="14"/>
  </si>
  <si>
    <t>1-9月</t>
    <rPh sb="3" eb="4">
      <t>ツキ</t>
    </rPh>
    <phoneticPr fontId="14"/>
  </si>
  <si>
    <t>1-9月</t>
    <rPh sb="3" eb="4">
      <t>ガツ</t>
    </rPh>
    <phoneticPr fontId="14"/>
  </si>
  <si>
    <t>無形資産の償却費（2017年9億円、2018年9億円）</t>
    <rPh sb="0" eb="2">
      <t>ムケイ</t>
    </rPh>
    <rPh sb="2" eb="4">
      <t>シサン</t>
    </rPh>
    <rPh sb="5" eb="7">
      <t>ショウキャク</t>
    </rPh>
    <rPh sb="7" eb="8">
      <t>ヒ</t>
    </rPh>
    <rPh sb="13" eb="14">
      <t>ネン</t>
    </rPh>
    <rPh sb="15" eb="17">
      <t>オクエン</t>
    </rPh>
    <rPh sb="22" eb="23">
      <t>ネン</t>
    </rPh>
    <rPh sb="24" eb="26">
      <t>オクエン</t>
    </rPh>
    <phoneticPr fontId="14"/>
  </si>
  <si>
    <t>その他</t>
    <rPh sb="2" eb="3">
      <t>ホカ</t>
    </rPh>
    <phoneticPr fontId="14"/>
  </si>
  <si>
    <t>訴訟関連損益（2017年△10億円、2018年該当なし）</t>
    <rPh sb="0" eb="6">
      <t>ソショウカンレンソンエキ</t>
    </rPh>
    <rPh sb="11" eb="12">
      <t>ネン</t>
    </rPh>
    <rPh sb="15" eb="17">
      <t>オクエン</t>
    </rPh>
    <phoneticPr fontId="14"/>
  </si>
  <si>
    <t>2018年第3四半期連結決算より、ガザイバの売上高通期予想を個別に開示しております。</t>
    <rPh sb="4" eb="5">
      <t>ネン</t>
    </rPh>
    <rPh sb="5" eb="6">
      <t>ダイ</t>
    </rPh>
    <rPh sb="7" eb="8">
      <t>シ</t>
    </rPh>
    <rPh sb="8" eb="10">
      <t>ハンキ</t>
    </rPh>
    <rPh sb="10" eb="12">
      <t>レンケツ</t>
    </rPh>
    <rPh sb="12" eb="14">
      <t>ケッサン</t>
    </rPh>
    <rPh sb="22" eb="24">
      <t>ウリアゲ</t>
    </rPh>
    <rPh sb="24" eb="25">
      <t>ダカ</t>
    </rPh>
    <rPh sb="25" eb="27">
      <t>ツウキ</t>
    </rPh>
    <rPh sb="27" eb="29">
      <t>ヨソウ</t>
    </rPh>
    <rPh sb="30" eb="32">
      <t>コベツ</t>
    </rPh>
    <rPh sb="33" eb="35">
      <t>カイジ</t>
    </rPh>
    <phoneticPr fontId="14"/>
  </si>
  <si>
    <t>ガザイバ</t>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</si>
</sst>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 #,##0_ ;_ * \-#,##0_ ;_ * &quot;-&quot;_ ;_ @_ "/>
    <numFmt numFmtId="43" formatCode="_ * #,##0.00_ ;_ * \-#,##0.00_ ;_ * &quot;-&quot;??_ ;_ @_ "/>
    <numFmt numFmtId="176" formatCode="#,##0_ "/>
    <numFmt numFmtId="177" formatCode="#,##0.00_ "/>
    <numFmt numFmtId="178" formatCode="\+#,##0.0;\-#,##0.0"/>
    <numFmt numFmtId="179" formatCode="#,##0.00&quot;円&quot;"/>
    <numFmt numFmtId="180" formatCode="0.0%"/>
    <numFmt numFmtId="181" formatCode="#,##0.0"/>
    <numFmt numFmtId="182" formatCode="#,##0;&quot;△ &quot;#,##0"/>
    <numFmt numFmtId="183" formatCode="\+#,##0.0;&quot;△&quot;#,##0.0"/>
    <numFmt numFmtId="184" formatCode="0.00_ "/>
    <numFmt numFmtId="185" formatCode="&quot;+ &quot;#,##0;&quot;△ &quot;#,##0"/>
    <numFmt numFmtId="186" formatCode="#,##0.0;&quot;△ &quot;#,##0.0"/>
    <numFmt numFmtId="187" formatCode="0.00_);[Red]\(0.00\)"/>
    <numFmt numFmtId="188" formatCode="#,##0.0_ "/>
    <numFmt numFmtId="189" formatCode="0.0_ "/>
    <numFmt numFmtId="190" formatCode="_ * #,##0_ ;_ * \△#,##0_ ;_ * &quot;-&quot;_ ;_ @_ "/>
    <numFmt numFmtId="191" formatCode="#,##0.0;&quot;△&quot;#,##0.0"/>
    <numFmt numFmtId="192" formatCode="0_ "/>
    <numFmt numFmtId="193" formatCode="_ * #,##0.00_ ;_ * \-#,##0.00_ ;_ * &quot;-&quot;_ ;_ @_ "/>
    <numFmt numFmtId="194" formatCode="_ * #,##0.0_ ;_ * \-#,##0.0_ ;_ * &quot;-&quot;_ ;_ @_ "/>
    <numFmt numFmtId="195" formatCode="_ * #,##0.0_ ;_ * \△#,##0.0_ ;_ * &quot;-&quot;_ ;_ @_ "/>
    <numFmt numFmtId="196" formatCode="0.0"/>
    <numFmt numFmtId="197" formatCode="0;&quot;△ &quot;0"/>
    <numFmt numFmtId="198" formatCode="0_);[Red]\(0\)"/>
    <numFmt numFmtId="199" formatCode="#,##0_);[Red]\(#,##0\)"/>
  </numFmts>
  <fonts count="5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5"/>
      <name val="ＭＳ Ｐゴシック"/>
      <family val="3"/>
      <charset val="128"/>
    </font>
    <font>
      <b/>
      <sz val="12"/>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b/>
      <sz val="12"/>
      <name val="ＭＳ Ｐゴシック"/>
      <family val="3"/>
      <charset val="128"/>
      <scheme val="minor"/>
    </font>
    <font>
      <sz val="10.5"/>
      <name val="ＭＳ Ｐゴシック"/>
      <family val="3"/>
      <charset val="128"/>
      <scheme val="minor"/>
    </font>
    <font>
      <sz val="9"/>
      <color theme="7" tint="-0.249977111117893"/>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0"/>
      <name val="ＭＳ Ｐゴシック"/>
      <family val="3"/>
      <charset val="128"/>
      <scheme val="minor"/>
    </font>
    <font>
      <sz val="26"/>
      <color theme="1"/>
      <name val="ＭＳ Ｐゴシック"/>
      <family val="3"/>
      <charset val="128"/>
      <scheme val="minor"/>
    </font>
    <font>
      <b/>
      <sz val="18"/>
      <color theme="3"/>
      <name val="ＭＳ Ｐゴシック"/>
      <family val="2"/>
      <charset val="128"/>
      <scheme val="major"/>
    </font>
    <font>
      <sz val="10.5"/>
      <color theme="0"/>
      <name val="ＭＳ Ｐゴシック"/>
      <family val="3"/>
      <charset val="128"/>
    </font>
    <font>
      <sz val="6"/>
      <name val="ＭＳ Ｐゴシック"/>
      <family val="2"/>
      <charset val="128"/>
      <scheme val="minor"/>
    </font>
    <font>
      <b/>
      <sz val="14"/>
      <color rgb="FFFF0000"/>
      <name val="ＭＳ Ｐゴシック"/>
      <family val="3"/>
      <charset val="128"/>
    </font>
    <font>
      <b/>
      <sz val="10.5"/>
      <color rgb="FFFF0000"/>
      <name val="ＭＳ Ｐゴシック"/>
      <family val="3"/>
      <charset val="128"/>
    </font>
    <font>
      <sz val="9"/>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b/>
      <sz val="10.5"/>
      <color theme="1"/>
      <name val="ＭＳ Ｐゴシック"/>
      <family val="3"/>
      <charset val="128"/>
    </font>
    <font>
      <sz val="10"/>
      <name val="ＭＳ Ｐゴシック"/>
      <family val="3"/>
      <charset val="128"/>
      <scheme val="minor"/>
    </font>
    <font>
      <sz val="26"/>
      <name val="ＭＳ Ｐゴシック"/>
      <family val="3"/>
      <charset val="128"/>
      <scheme val="minor"/>
    </font>
    <font>
      <sz val="8"/>
      <name val="ＭＳ Ｐゴシック"/>
      <family val="3"/>
      <charset val="128"/>
      <scheme val="minor"/>
    </font>
    <font>
      <sz val="8"/>
      <name val="ＭＳ Ｐゴシック"/>
      <family val="3"/>
      <charset val="128"/>
    </font>
    <font>
      <sz val="10"/>
      <name val="Arial"/>
      <family val="2"/>
    </font>
    <font>
      <sz val="11"/>
      <name val="ＭＳ Ｐゴシック"/>
      <family val="3"/>
      <charset val="128"/>
      <scheme val="minor"/>
    </font>
    <font>
      <sz val="10.5"/>
      <color rgb="FF000000"/>
      <name val="ＭＳ Ｐゴシック"/>
      <family val="3"/>
      <charset val="128"/>
      <scheme val="minor"/>
    </font>
    <font>
      <sz val="11"/>
      <color indexed="8"/>
      <name val="ＭＳ Ｐゴシック"/>
      <family val="3"/>
      <charset val="128"/>
    </font>
    <font>
      <sz val="9"/>
      <color rgb="FF60497A"/>
      <name val="ＭＳ Ｐゴシック"/>
      <family val="3"/>
      <charset val="128"/>
    </font>
    <font>
      <vertAlign val="superscript"/>
      <sz val="9"/>
      <name val="ＭＳ Ｐゴシック"/>
      <family val="3"/>
      <charset val="128"/>
    </font>
    <font>
      <sz val="10"/>
      <color theme="1"/>
      <name val="ＭＳ Ｐゴシック"/>
      <family val="3"/>
      <charset val="128"/>
    </font>
  </fonts>
  <fills count="4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gray125">
        <fgColor theme="1"/>
      </patternFill>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bgColor rgb="FF000000"/>
      </patternFill>
    </fill>
    <fill>
      <patternFill patternType="solid">
        <fgColor rgb="FFBFBFBF"/>
        <bgColor indexed="64"/>
      </patternFill>
    </fill>
  </fills>
  <borders count="3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style="thin">
        <color indexed="64"/>
      </right>
      <top style="thin">
        <color indexed="64"/>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thin">
        <color indexed="64"/>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hair">
        <color theme="0" tint="-0.499984740745262"/>
      </top>
      <bottom style="thin">
        <color indexed="64"/>
      </bottom>
      <diagonal/>
    </border>
    <border>
      <left style="thin">
        <color indexed="64"/>
      </left>
      <right style="thin">
        <color indexed="64"/>
      </right>
      <top style="hair">
        <color theme="0" tint="-0.499984740745262"/>
      </top>
      <bottom/>
      <diagonal/>
    </border>
    <border>
      <left style="thin">
        <color indexed="64"/>
      </left>
      <right style="thin">
        <color indexed="64"/>
      </right>
      <top style="hair">
        <color theme="0" tint="-0.499984740745262"/>
      </top>
      <bottom style="thin">
        <color indexed="64"/>
      </bottom>
      <diagonal/>
    </border>
    <border>
      <left style="thin">
        <color indexed="64"/>
      </left>
      <right style="hair">
        <color theme="0" tint="-0.499984740745262"/>
      </right>
      <top style="hair">
        <color theme="0" tint="-0.499984740745262"/>
      </top>
      <bottom/>
      <diagonal/>
    </border>
    <border>
      <left style="thin">
        <color indexed="64"/>
      </left>
      <right style="hair">
        <color theme="0" tint="-0.499984740745262"/>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style="hair">
        <color theme="0" tint="-0.499984740745262"/>
      </left>
      <right style="thin">
        <color indexed="64"/>
      </right>
      <top style="hair">
        <color theme="0" tint="-0.499984740745262"/>
      </top>
      <bottom style="thin">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thin">
        <color indexed="64"/>
      </bottom>
      <diagonal/>
    </border>
    <border>
      <left style="hair">
        <color theme="0" tint="-0.499984740745262"/>
      </left>
      <right/>
      <top style="thin">
        <color indexed="64"/>
      </top>
      <bottom style="hair">
        <color theme="0" tint="-0.499984740745262"/>
      </bottom>
      <diagonal/>
    </border>
    <border>
      <left style="hair">
        <color theme="0" tint="-0.499984740745262"/>
      </left>
      <right/>
      <top style="hair">
        <color theme="0" tint="-0.499984740745262"/>
      </top>
      <bottom style="thin">
        <color indexed="64"/>
      </bottom>
      <diagonal/>
    </border>
    <border>
      <left style="hair">
        <color theme="0" tint="-0.499984740745262"/>
      </left>
      <right style="thin">
        <color indexed="64"/>
      </right>
      <top style="hair">
        <color theme="0" tint="-0.499984740745262"/>
      </top>
      <bottom/>
      <diagonal/>
    </border>
    <border>
      <left style="hair">
        <color theme="0" tint="-0.499984740745262"/>
      </left>
      <right style="hair">
        <color theme="0" tint="-0.499984740745262"/>
      </right>
      <top/>
      <bottom style="thin">
        <color indexed="64"/>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hair">
        <color theme="0" tint="-0.499984740745262"/>
      </right>
      <top/>
      <bottom/>
      <diagonal/>
    </border>
    <border>
      <left style="hair">
        <color theme="0" tint="-0.499984740745262"/>
      </left>
      <right style="hair">
        <color theme="0" tint="-0.499984740745262"/>
      </right>
      <top/>
      <bottom/>
      <diagonal/>
    </border>
    <border>
      <left style="hair">
        <color theme="0" tint="-0.499984740745262"/>
      </left>
      <right/>
      <top style="hair">
        <color theme="0" tint="-0.499984740745262"/>
      </top>
      <bottom/>
      <diagonal/>
    </border>
    <border>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thin">
        <color indexed="64"/>
      </bottom>
      <diagonal/>
    </border>
    <border>
      <left/>
      <right style="thin">
        <color indexed="64"/>
      </right>
      <top style="hair">
        <color theme="0" tint="-0.499984740745262"/>
      </top>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hair">
        <color theme="0" tint="-0.499984740745262"/>
      </left>
      <right/>
      <top/>
      <bottom/>
      <diagonal/>
    </border>
    <border>
      <left style="hair">
        <color theme="0" tint="-0.499984740745262"/>
      </left>
      <right/>
      <top/>
      <bottom style="hair">
        <color theme="0" tint="-0.499984740745262"/>
      </bottom>
      <diagonal/>
    </border>
    <border>
      <left/>
      <right/>
      <top style="hair">
        <color theme="0" tint="-0.499984740745262"/>
      </top>
      <bottom/>
      <diagonal/>
    </border>
    <border>
      <left style="hair">
        <color theme="0" tint="-0.499984740745262"/>
      </left>
      <right/>
      <top/>
      <bottom style="thin">
        <color indexed="64"/>
      </bottom>
      <diagonal/>
    </border>
    <border>
      <left/>
      <right style="thin">
        <color indexed="64"/>
      </right>
      <top style="hair">
        <color indexed="64"/>
      </top>
      <bottom style="hair">
        <color theme="0" tint="-0.499984740745262"/>
      </bottom>
      <diagonal/>
    </border>
    <border>
      <left style="thin">
        <color indexed="64"/>
      </left>
      <right style="thin">
        <color indexed="64"/>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right style="thin">
        <color indexed="64"/>
      </right>
      <top/>
      <bottom style="hair">
        <color theme="0" tint="-0.499984740745262"/>
      </bottom>
      <diagonal/>
    </border>
    <border>
      <left style="thin">
        <color indexed="64"/>
      </left>
      <right/>
      <top style="hair">
        <color theme="0" tint="-0.499984740745262"/>
      </top>
      <bottom/>
      <diagonal/>
    </border>
    <border>
      <left style="thin">
        <color indexed="64"/>
      </left>
      <right/>
      <top/>
      <bottom style="hair">
        <color theme="0" tint="-0.499984740745262"/>
      </bottom>
      <diagonal/>
    </border>
    <border>
      <left/>
      <right/>
      <top/>
      <bottom style="hair">
        <color theme="0" tint="-0.499984740745262"/>
      </bottom>
      <diagonal/>
    </border>
    <border>
      <left/>
      <right style="hair">
        <color theme="0" tint="-0.499984740745262"/>
      </right>
      <top style="thin">
        <color indexed="64"/>
      </top>
      <bottom style="hair">
        <color theme="0" tint="-0.499984740745262"/>
      </bottom>
      <diagonal/>
    </border>
    <border>
      <left/>
      <right style="hair">
        <color theme="0" tint="-0.499984740745262"/>
      </right>
      <top style="hair">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auto="1"/>
      </right>
      <top/>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indexed="64"/>
      </left>
      <right style="hair">
        <color theme="0" tint="-0.499984740745262"/>
      </right>
      <top style="thin">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hair">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thin">
        <color indexed="64"/>
      </left>
      <right style="hair">
        <color indexed="64"/>
      </right>
      <top style="hair">
        <color theme="0" tint="-0.499984740745262"/>
      </top>
      <bottom style="thin">
        <color indexed="64"/>
      </bottom>
      <diagonal/>
    </border>
    <border>
      <left style="thin">
        <color indexed="64"/>
      </left>
      <right style="hair">
        <color indexed="64"/>
      </right>
      <top style="hair">
        <color theme="0" tint="-0.499984740745262"/>
      </top>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right/>
      <top style="thin">
        <color indexed="64"/>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top style="hair">
        <color indexed="64"/>
      </top>
      <bottom style="thin">
        <color indexed="64"/>
      </bottom>
      <diagonal/>
    </border>
    <border>
      <left/>
      <right/>
      <top style="hair">
        <color auto="1"/>
      </top>
      <bottom style="thin">
        <color indexed="64"/>
      </bottom>
      <diagonal/>
    </border>
    <border>
      <left style="thin">
        <color indexed="64"/>
      </left>
      <right style="thin">
        <color indexed="64"/>
      </right>
      <top style="hair">
        <color auto="1"/>
      </top>
      <bottom style="thin">
        <color indexed="64"/>
      </bottom>
      <diagonal/>
    </border>
    <border>
      <left style="hair">
        <color auto="1"/>
      </left>
      <right style="hair">
        <color auto="1"/>
      </right>
      <top style="hair">
        <color auto="1"/>
      </top>
      <bottom style="hair">
        <color auto="1"/>
      </bottom>
      <diagonal/>
    </border>
    <border>
      <left style="thin">
        <color indexed="64"/>
      </left>
      <right style="hair">
        <color indexed="64"/>
      </right>
      <top style="thin">
        <color indexed="64"/>
      </top>
      <bottom style="hair">
        <color theme="0" tint="-0.499984740745262"/>
      </bottom>
      <diagonal/>
    </border>
    <border>
      <left style="hair">
        <color indexed="64"/>
      </left>
      <right/>
      <top style="thin">
        <color indexed="64"/>
      </top>
      <bottom style="hair">
        <color theme="0" tint="-0.499984740745262"/>
      </bottom>
      <diagonal/>
    </border>
    <border>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right style="thin">
        <color indexed="64"/>
      </right>
      <top style="hair">
        <color auto="1"/>
      </top>
      <bottom style="hair">
        <color auto="1"/>
      </bottom>
      <diagonal/>
    </border>
    <border>
      <left style="thin">
        <color indexed="64"/>
      </left>
      <right style="thin">
        <color indexed="64"/>
      </right>
      <top style="hair">
        <color indexed="64"/>
      </top>
      <bottom/>
      <diagonal/>
    </border>
    <border>
      <left style="hair">
        <color auto="1"/>
      </left>
      <right style="hair">
        <color auto="1"/>
      </right>
      <top style="hair">
        <color auto="1"/>
      </top>
      <bottom/>
      <diagonal/>
    </border>
    <border>
      <left style="hair">
        <color theme="0" tint="-0.499984740745262"/>
      </left>
      <right style="hair">
        <color theme="0" tint="-0.499984740745262"/>
      </right>
      <top style="hair">
        <color indexed="64"/>
      </top>
      <bottom/>
      <diagonal/>
    </border>
    <border>
      <left style="hair">
        <color theme="0" tint="-0.499984740745262"/>
      </left>
      <right style="thin">
        <color indexed="64"/>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theme="0" tint="-0.499984740745262"/>
      </left>
      <right style="medium">
        <color auto="1"/>
      </right>
      <top style="thin">
        <color indexed="64"/>
      </top>
      <bottom style="hair">
        <color theme="0" tint="-0.499984740745262"/>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indexed="64"/>
      </bottom>
      <diagonal/>
    </border>
    <border>
      <left style="thin">
        <color theme="1"/>
      </left>
      <right style="hair">
        <color theme="0" tint="-0.499984740745262"/>
      </right>
      <top/>
      <bottom/>
      <diagonal/>
    </border>
    <border>
      <left style="thin">
        <color theme="1"/>
      </left>
      <right style="hair">
        <color theme="0" tint="-0.499984740745262"/>
      </right>
      <top/>
      <bottom style="hair">
        <color theme="0" tint="-0.499984740745262"/>
      </bottom>
      <diagonal/>
    </border>
    <border>
      <left style="thin">
        <color theme="1"/>
      </left>
      <right/>
      <top style="hair">
        <color theme="0" tint="-0.499984740745262"/>
      </top>
      <bottom style="hair">
        <color theme="0" tint="-0.499984740745262"/>
      </bottom>
      <diagonal/>
    </border>
    <border>
      <left style="thin">
        <color theme="1"/>
      </left>
      <right/>
      <top style="hair">
        <color theme="0" tint="-0.499984740745262"/>
      </top>
      <bottom/>
      <diagonal/>
    </border>
    <border>
      <left/>
      <right/>
      <top style="hair">
        <color theme="0" tint="-0.499984740745262"/>
      </top>
      <bottom style="thin">
        <color theme="1"/>
      </bottom>
      <diagonal/>
    </border>
    <border>
      <left style="thin">
        <color indexed="64"/>
      </left>
      <right style="hair">
        <color indexed="64"/>
      </right>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medium">
        <color auto="1"/>
      </right>
      <top style="hair">
        <color theme="0" tint="-0.499984740745262"/>
      </top>
      <bottom/>
      <diagonal/>
    </border>
    <border>
      <left style="hair">
        <color theme="1"/>
      </left>
      <right style="hair">
        <color theme="1"/>
      </right>
      <top style="thin">
        <color indexed="64"/>
      </top>
      <bottom style="hair">
        <color theme="1"/>
      </bottom>
      <diagonal/>
    </border>
    <border>
      <left style="hair">
        <color theme="1"/>
      </left>
      <right style="hair">
        <color theme="1"/>
      </right>
      <top style="hair">
        <color theme="1"/>
      </top>
      <bottom style="hair">
        <color theme="1"/>
      </bottom>
      <diagonal/>
    </border>
    <border>
      <left style="hair">
        <color theme="1"/>
      </left>
      <right style="thin">
        <color indexed="64"/>
      </right>
      <top style="hair">
        <color theme="1"/>
      </top>
      <bottom style="hair">
        <color theme="1"/>
      </bottom>
      <diagonal/>
    </border>
    <border>
      <left/>
      <right style="thin">
        <color indexed="64"/>
      </right>
      <top style="hair">
        <color theme="0" tint="-0.499984740745262"/>
      </top>
      <bottom style="hair">
        <color theme="1"/>
      </bottom>
      <diagonal/>
    </border>
    <border>
      <left/>
      <right style="thin">
        <color indexed="64"/>
      </right>
      <top style="thin">
        <color theme="1"/>
      </top>
      <bottom style="hair">
        <color theme="1"/>
      </bottom>
      <diagonal/>
    </border>
    <border>
      <left style="hair">
        <color theme="1"/>
      </left>
      <right style="thin">
        <color indexed="64"/>
      </right>
      <top style="hair">
        <color theme="1"/>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theme="0" tint="-0.499984740745262"/>
      </right>
      <top style="thin">
        <color indexed="64"/>
      </top>
      <bottom/>
      <diagonal/>
    </border>
    <border>
      <left style="hair">
        <color theme="1"/>
      </left>
      <right style="hair">
        <color theme="1"/>
      </right>
      <top style="hair">
        <color theme="1"/>
      </top>
      <bottom style="thin">
        <color indexed="64"/>
      </bottom>
      <diagonal/>
    </border>
    <border>
      <left style="hair">
        <color theme="1"/>
      </left>
      <right/>
      <top style="hair">
        <color theme="1"/>
      </top>
      <bottom style="hair">
        <color theme="1"/>
      </bottom>
      <diagonal/>
    </border>
    <border>
      <left/>
      <right style="hair">
        <color indexed="64"/>
      </right>
      <top style="thin">
        <color indexed="64"/>
      </top>
      <bottom style="hair">
        <color indexed="64"/>
      </bottom>
      <diagonal/>
    </border>
    <border>
      <left/>
      <right style="hair">
        <color indexed="64"/>
      </right>
      <top style="hair">
        <color indexed="64"/>
      </top>
      <bottom style="hair">
        <color theme="0" tint="-0.499984740745262"/>
      </bottom>
      <diagonal/>
    </border>
    <border>
      <left/>
      <right style="hair">
        <color indexed="64"/>
      </right>
      <top style="hair">
        <color theme="0" tint="-0.499984740745262"/>
      </top>
      <bottom style="thin">
        <color indexed="64"/>
      </bottom>
      <diagonal/>
    </border>
    <border>
      <left/>
      <right style="hair">
        <color indexed="64"/>
      </right>
      <top style="thin">
        <color indexed="64"/>
      </top>
      <bottom style="hair">
        <color theme="0" tint="-0.499984740745262"/>
      </bottom>
      <diagonal/>
    </border>
    <border>
      <left style="hair">
        <color indexed="64"/>
      </left>
      <right/>
      <top style="hair">
        <color indexed="64"/>
      </top>
      <bottom style="thin">
        <color indexed="64"/>
      </bottom>
      <diagonal/>
    </border>
    <border>
      <left/>
      <right style="hair">
        <color auto="1"/>
      </right>
      <top style="hair">
        <color auto="1"/>
      </top>
      <bottom style="hair">
        <color auto="1"/>
      </bottom>
      <diagonal/>
    </border>
    <border>
      <left style="hair">
        <color theme="0" tint="-0.499984740745262"/>
      </left>
      <right/>
      <top style="hair">
        <color indexed="64"/>
      </top>
      <bottom style="hair">
        <color indexed="64"/>
      </bottom>
      <diagonal/>
    </border>
    <border>
      <left style="hair">
        <color indexed="64"/>
      </left>
      <right/>
      <top style="thin">
        <color indexed="64"/>
      </top>
      <bottom style="hair">
        <color indexed="64"/>
      </bottom>
      <diagonal/>
    </border>
    <border>
      <left style="hair">
        <color auto="1"/>
      </left>
      <right/>
      <top style="hair">
        <color auto="1"/>
      </top>
      <bottom style="hair">
        <color auto="1"/>
      </bottom>
      <diagonal/>
    </border>
    <border>
      <left/>
      <right style="thin">
        <color indexed="64"/>
      </right>
      <top style="thin">
        <color indexed="64"/>
      </top>
      <bottom style="thin">
        <color indexed="64"/>
      </bottom>
      <diagonal/>
    </border>
    <border>
      <left style="hair">
        <color theme="0" tint="-0.499984740745262"/>
      </left>
      <right style="hair">
        <color theme="0" tint="-0.499984740745262"/>
      </right>
      <top style="thin">
        <color indexed="64"/>
      </top>
      <bottom style="thin">
        <color indexed="64"/>
      </bottom>
      <diagonal/>
    </border>
    <border>
      <left/>
      <right/>
      <top style="hair">
        <color indexed="64"/>
      </top>
      <bottom style="hair">
        <color theme="0" tint="-0.499984740745262"/>
      </bottom>
      <diagonal/>
    </border>
    <border>
      <left style="thin">
        <color indexed="64"/>
      </left>
      <right style="hair">
        <color indexed="64"/>
      </right>
      <top style="hair">
        <color indexed="64"/>
      </top>
      <bottom style="hair">
        <color theme="0" tint="-0.499984740745262"/>
      </bottom>
      <diagonal/>
    </border>
    <border>
      <left/>
      <right/>
      <top style="hair">
        <color theme="0" tint="-0.499984740745262"/>
      </top>
      <bottom style="hair">
        <color theme="1"/>
      </bottom>
      <diagonal/>
    </border>
    <border>
      <left style="hair">
        <color theme="0" tint="-0.499984740745262"/>
      </left>
      <right style="hair">
        <color theme="0" tint="-0.499984740745262"/>
      </right>
      <top style="hair">
        <color theme="0" tint="-0.499984740745262"/>
      </top>
      <bottom style="hair">
        <color theme="1"/>
      </bottom>
      <diagonal/>
    </border>
    <border>
      <left style="hair">
        <color theme="1"/>
      </left>
      <right style="hair">
        <color theme="1"/>
      </right>
      <top/>
      <bottom style="hair">
        <color theme="1"/>
      </bottom>
      <diagonal/>
    </border>
    <border>
      <left/>
      <right/>
      <top style="hair">
        <color theme="0" tint="-0.499984740745262"/>
      </top>
      <bottom style="hair">
        <color indexed="64"/>
      </bottom>
      <diagonal/>
    </border>
    <border>
      <left/>
      <right style="thin">
        <color indexed="64"/>
      </right>
      <top style="hair">
        <color theme="0" tint="-0.499984740745262"/>
      </top>
      <bottom style="hair">
        <color indexed="64"/>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theme="0" tint="-0.499984740745262"/>
      </right>
      <top style="hair">
        <color theme="0" tint="-0.499984740745262"/>
      </top>
      <bottom style="hair">
        <color indexed="64"/>
      </bottom>
      <diagonal/>
    </border>
    <border>
      <left style="hair">
        <color theme="1"/>
      </left>
      <right style="hair">
        <color theme="1"/>
      </right>
      <top style="hair">
        <color theme="1"/>
      </top>
      <bottom style="hair">
        <color indexed="64"/>
      </bottom>
      <diagonal/>
    </border>
    <border>
      <left/>
      <right style="thin">
        <color indexed="64"/>
      </right>
      <top style="hair">
        <color theme="1"/>
      </top>
      <bottom style="hair">
        <color indexed="64"/>
      </bottom>
      <diagonal/>
    </border>
    <border>
      <left style="hair">
        <color theme="0" tint="-0.499984740745262"/>
      </left>
      <right style="hair">
        <color theme="0" tint="-0.499984740745262"/>
      </right>
      <top style="thin">
        <color indexed="64"/>
      </top>
      <bottom/>
      <diagonal/>
    </border>
    <border>
      <left style="hair">
        <color theme="1"/>
      </left>
      <right style="hair">
        <color theme="1"/>
      </right>
      <top style="hair">
        <color indexed="64"/>
      </top>
      <bottom style="hair">
        <color indexed="64"/>
      </bottom>
      <diagonal/>
    </border>
    <border>
      <left/>
      <right style="hair">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style="hair">
        <color indexed="64"/>
      </right>
      <top/>
      <bottom/>
      <diagonal/>
    </border>
    <border>
      <left style="thin">
        <color indexed="64"/>
      </left>
      <right style="thin">
        <color indexed="64"/>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top/>
      <bottom style="hair">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indexed="64"/>
      </left>
      <right/>
      <top style="hair">
        <color indexed="64"/>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bottom style="hair">
        <color indexed="64"/>
      </bottom>
      <diagonal/>
    </border>
    <border>
      <left style="hair">
        <color auto="1"/>
      </left>
      <right style="hair">
        <color auto="1"/>
      </right>
      <top/>
      <bottom style="hair">
        <color auto="1"/>
      </bottom>
      <diagonal/>
    </border>
    <border>
      <left/>
      <right style="thin">
        <color indexed="64"/>
      </right>
      <top/>
      <bottom style="hair">
        <color auto="1"/>
      </bottom>
      <diagonal/>
    </border>
    <border>
      <left style="thin">
        <color indexed="64"/>
      </left>
      <right style="hair">
        <color indexed="64"/>
      </right>
      <top/>
      <bottom style="hair">
        <color indexed="64"/>
      </bottom>
      <diagonal/>
    </border>
    <border>
      <left style="hair">
        <color theme="0" tint="-0.499984740745262"/>
      </left>
      <right style="hair">
        <color theme="0" tint="-0.499984740745262"/>
      </right>
      <top/>
      <bottom style="hair">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right/>
      <top style="hair">
        <color theme="1"/>
      </top>
      <bottom/>
      <diagonal/>
    </border>
    <border>
      <left style="hair">
        <color indexed="64"/>
      </left>
      <right style="hair">
        <color auto="1"/>
      </right>
      <top style="hair">
        <color theme="1"/>
      </top>
      <bottom style="hair">
        <color indexed="64"/>
      </bottom>
      <diagonal/>
    </border>
    <border>
      <left/>
      <right/>
      <top style="hair">
        <color theme="1"/>
      </top>
      <bottom style="hair">
        <color theme="1"/>
      </bottom>
      <diagonal/>
    </border>
    <border>
      <left style="hair">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hair">
        <color theme="0" tint="-0.499984740745262"/>
      </bottom>
      <diagonal/>
    </border>
    <border>
      <left style="hair">
        <color auto="1"/>
      </left>
      <right style="medium">
        <color indexed="64"/>
      </right>
      <top style="hair">
        <color auto="1"/>
      </top>
      <bottom style="thin">
        <color indexed="64"/>
      </bottom>
      <diagonal/>
    </border>
    <border>
      <left style="hair">
        <color auto="1"/>
      </left>
      <right style="medium">
        <color indexed="64"/>
      </right>
      <top style="hair">
        <color auto="1"/>
      </top>
      <bottom style="hair">
        <color auto="1"/>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theme="1"/>
      </right>
      <top style="hair">
        <color indexed="64"/>
      </top>
      <bottom style="hair">
        <color indexed="64"/>
      </bottom>
      <diagonal/>
    </border>
    <border>
      <left style="hair">
        <color theme="0" tint="-0.499984740745262"/>
      </left>
      <right style="medium">
        <color indexed="64"/>
      </right>
      <top style="hair">
        <color theme="0" tint="-0.499984740745262"/>
      </top>
      <bottom style="hair">
        <color indexed="64"/>
      </bottom>
      <diagonal/>
    </border>
    <border>
      <left style="thin">
        <color theme="1"/>
      </left>
      <right style="hair">
        <color indexed="64"/>
      </right>
      <top/>
      <bottom/>
      <diagonal/>
    </border>
    <border>
      <left style="thin">
        <color theme="1"/>
      </left>
      <right style="hair">
        <color indexed="64"/>
      </right>
      <top/>
      <bottom style="hair">
        <color theme="0" tint="-0.499984740745262"/>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auto="1"/>
      </top>
      <bottom style="thin">
        <color indexed="64"/>
      </bottom>
      <diagonal/>
    </border>
    <border>
      <left style="hair">
        <color indexed="64"/>
      </left>
      <right/>
      <top style="hair">
        <color indexed="64"/>
      </top>
      <bottom style="hair">
        <color theme="0" tint="-0.499984740745262"/>
      </bottom>
      <diagonal/>
    </border>
    <border>
      <left style="thin">
        <color indexed="64"/>
      </left>
      <right style="hair">
        <color indexed="64"/>
      </right>
      <top/>
      <bottom style="hair">
        <color theme="1"/>
      </bottom>
      <diagonal/>
    </border>
    <border>
      <left style="thin">
        <color theme="1"/>
      </left>
      <right style="hair">
        <color indexed="64"/>
      </right>
      <top/>
      <bottom style="thin">
        <color theme="1"/>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theme="1"/>
      </left>
      <right style="thin">
        <color indexed="64"/>
      </right>
      <top style="hair">
        <color indexed="64"/>
      </top>
      <bottom style="hair">
        <color theme="1"/>
      </bottom>
      <diagonal/>
    </border>
    <border>
      <left style="hair">
        <color indexed="64"/>
      </left>
      <right style="thin">
        <color indexed="64"/>
      </right>
      <top style="hair">
        <color indexed="64"/>
      </top>
      <bottom style="hair">
        <color indexed="64"/>
      </bottom>
      <diagonal/>
    </border>
    <border>
      <left style="hair">
        <color theme="1"/>
      </left>
      <right style="hair">
        <color indexed="64"/>
      </right>
      <top style="hair">
        <color indexed="64"/>
      </top>
      <bottom style="hair">
        <color theme="1"/>
      </bottom>
      <diagonal/>
    </border>
    <border>
      <left/>
      <right style="hair">
        <color theme="1"/>
      </right>
      <top/>
      <bottom style="hair">
        <color theme="1"/>
      </bottom>
      <diagonal/>
    </border>
    <border>
      <left style="hair">
        <color theme="0" tint="-0.499984740745262"/>
      </left>
      <right style="medium">
        <color indexed="64"/>
      </right>
      <top style="hair">
        <color indexed="64"/>
      </top>
      <bottom style="medium">
        <color indexed="64"/>
      </bottom>
      <diagonal/>
    </border>
    <border>
      <left style="hair">
        <color indexed="64"/>
      </left>
      <right style="medium">
        <color indexed="64"/>
      </right>
      <top style="thin">
        <color theme="1"/>
      </top>
      <bottom style="hair">
        <color indexed="64"/>
      </bottom>
      <diagonal/>
    </border>
    <border>
      <left/>
      <right style="medium">
        <color indexed="64"/>
      </right>
      <top style="hair">
        <color indexed="64"/>
      </top>
      <bottom style="hair">
        <color indexed="64"/>
      </bottom>
      <diagonal/>
    </border>
    <border>
      <left/>
      <right style="medium">
        <color indexed="64"/>
      </right>
      <top style="hair">
        <color auto="1"/>
      </top>
      <bottom style="thin">
        <color indexed="64"/>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right style="hair">
        <color indexed="64"/>
      </right>
      <top style="hair">
        <color theme="0" tint="-0.499984740745262"/>
      </top>
      <bottom/>
      <diagonal/>
    </border>
    <border>
      <left/>
      <right style="hair">
        <color indexed="64"/>
      </right>
      <top style="thin">
        <color indexed="64"/>
      </top>
      <bottom style="thin">
        <color indexed="64"/>
      </bottom>
      <diagonal/>
    </border>
    <border>
      <left style="medium">
        <color indexed="64"/>
      </left>
      <right style="hair">
        <color theme="0" tint="-0.499984740745262"/>
      </right>
      <top style="hair">
        <color theme="0" tint="-0.499984740745262"/>
      </top>
      <bottom/>
      <diagonal/>
    </border>
    <border>
      <left style="medium">
        <color indexed="64"/>
      </left>
      <right style="hair">
        <color theme="0" tint="-0.499984740745262"/>
      </right>
      <top style="thin">
        <color indexed="64"/>
      </top>
      <bottom style="hair">
        <color indexed="64"/>
      </bottom>
      <diagonal/>
    </border>
    <border>
      <left style="medium">
        <color indexed="64"/>
      </left>
      <right style="hair">
        <color theme="0" tint="-0.499984740745262"/>
      </right>
      <top style="thin">
        <color indexed="64"/>
      </top>
      <bottom style="hair">
        <color theme="0" tint="-0.499984740745262"/>
      </bottom>
      <diagonal/>
    </border>
    <border>
      <left/>
      <right style="hair">
        <color theme="1"/>
      </right>
      <top style="hair">
        <color theme="1"/>
      </top>
      <bottom style="hair">
        <color theme="1"/>
      </bottom>
      <diagonal/>
    </border>
    <border>
      <left style="medium">
        <color indexed="64"/>
      </left>
      <right/>
      <top style="thin">
        <color indexed="64"/>
      </top>
      <bottom style="hair">
        <color theme="0" tint="-0.499984740745262"/>
      </bottom>
      <diagonal/>
    </border>
    <border>
      <left style="medium">
        <color indexed="64"/>
      </left>
      <right/>
      <top style="thin">
        <color indexed="64"/>
      </top>
      <bottom style="thin">
        <color indexed="64"/>
      </bottom>
      <diagonal/>
    </border>
    <border>
      <left style="medium">
        <color indexed="64"/>
      </left>
      <right/>
      <top/>
      <bottom style="hair">
        <color theme="0" tint="-0.499984740745262"/>
      </bottom>
      <diagonal/>
    </border>
    <border>
      <left style="medium">
        <color indexed="64"/>
      </left>
      <right/>
      <top style="hair">
        <color theme="0" tint="-0.499984740745262"/>
      </top>
      <bottom/>
      <diagonal/>
    </border>
    <border>
      <left style="medium">
        <color indexed="64"/>
      </left>
      <right/>
      <top style="hair">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indexed="64"/>
      </left>
      <right style="medium">
        <color auto="1"/>
      </right>
      <top style="hair">
        <color theme="0" tint="-0.499984740745262"/>
      </top>
      <bottom style="thin">
        <color indexed="64"/>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hair">
        <color theme="1"/>
      </left>
      <right/>
      <top style="thin">
        <color indexed="64"/>
      </top>
      <bottom style="hair">
        <color theme="1"/>
      </bottom>
      <diagonal/>
    </border>
    <border>
      <left/>
      <right style="hair">
        <color theme="1"/>
      </right>
      <top style="hair">
        <color theme="0" tint="-0.499984740745262"/>
      </top>
      <bottom style="hair">
        <color theme="0" tint="-0.499984740745262"/>
      </bottom>
      <diagonal/>
    </border>
    <border>
      <left/>
      <right style="hair">
        <color theme="1"/>
      </right>
      <top style="hair">
        <color theme="0" tint="-0.499984740745262"/>
      </top>
      <bottom style="thin">
        <color indexed="64"/>
      </bottom>
      <diagonal/>
    </border>
    <border>
      <left/>
      <right style="hair">
        <color theme="1"/>
      </right>
      <top style="hair">
        <color indexed="64"/>
      </top>
      <bottom style="hair">
        <color theme="1"/>
      </bottom>
      <diagonal/>
    </border>
    <border>
      <left/>
      <right style="hair">
        <color theme="1"/>
      </right>
      <top style="hair">
        <color theme="1"/>
      </top>
      <bottom style="thin">
        <color indexed="64"/>
      </bottom>
      <diagonal/>
    </border>
    <border>
      <left style="medium">
        <color indexed="64"/>
      </left>
      <right/>
      <top style="thin">
        <color indexed="64"/>
      </top>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medium">
        <color indexed="64"/>
      </left>
      <right style="hair">
        <color theme="1"/>
      </right>
      <top style="hair">
        <color theme="1"/>
      </top>
      <bottom style="hair">
        <color indexed="64"/>
      </bottom>
      <diagonal/>
    </border>
    <border>
      <left style="hair">
        <color theme="1"/>
      </left>
      <right style="medium">
        <color indexed="64"/>
      </right>
      <top style="hair">
        <color theme="1"/>
      </top>
      <bottom style="hair">
        <color indexed="64"/>
      </bottom>
      <diagonal/>
    </border>
    <border>
      <left style="hair">
        <color theme="1"/>
      </left>
      <right style="medium">
        <color indexed="64"/>
      </right>
      <top style="hair">
        <color indexed="64"/>
      </top>
      <bottom style="hair">
        <color indexed="64"/>
      </bottom>
      <diagonal/>
    </border>
    <border>
      <left style="medium">
        <color indexed="64"/>
      </left>
      <right style="hair">
        <color theme="1"/>
      </right>
      <top/>
      <bottom style="hair">
        <color theme="1"/>
      </bottom>
      <diagonal/>
    </border>
    <border>
      <left style="hair">
        <color theme="1"/>
      </left>
      <right style="medium">
        <color indexed="64"/>
      </right>
      <top/>
      <bottom style="hair">
        <color theme="1"/>
      </bottom>
      <diagonal/>
    </border>
    <border>
      <left style="medium">
        <color indexed="64"/>
      </left>
      <right/>
      <top style="hair">
        <color theme="1"/>
      </top>
      <bottom style="hair">
        <color theme="1"/>
      </bottom>
      <diagonal/>
    </border>
    <border>
      <left/>
      <right style="medium">
        <color indexed="64"/>
      </right>
      <top style="hair">
        <color theme="1"/>
      </top>
      <bottom style="hair">
        <color theme="1"/>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thin">
        <color indexed="64"/>
      </left>
      <right style="thin">
        <color indexed="64"/>
      </right>
      <top style="hair">
        <color theme="0" tint="-0.499984740745262"/>
      </top>
      <bottom style="hair">
        <color indexed="64"/>
      </bottom>
      <diagonal/>
    </border>
    <border>
      <left style="thin">
        <color indexed="64"/>
      </left>
      <right style="hair">
        <color indexed="64"/>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thin">
        <color indexed="64"/>
      </left>
      <right style="hair">
        <color indexed="64"/>
      </right>
      <top style="hair">
        <color theme="1"/>
      </top>
      <bottom style="hair">
        <color theme="1"/>
      </bottom>
      <diagonal/>
    </border>
    <border>
      <left style="hair">
        <color indexed="64"/>
      </left>
      <right style="hair">
        <color indexed="64"/>
      </right>
      <top style="hair">
        <color theme="1"/>
      </top>
      <bottom style="hair">
        <color theme="1"/>
      </bottom>
      <diagonal/>
    </border>
    <border>
      <left style="hair">
        <color indexed="64"/>
      </left>
      <right style="medium">
        <color indexed="64"/>
      </right>
      <top style="hair">
        <color theme="1"/>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medium">
        <color indexed="64"/>
      </right>
      <top style="hair">
        <color theme="1"/>
      </top>
      <bottom style="hair">
        <color indexed="64"/>
      </bottom>
      <diagonal/>
    </border>
    <border>
      <left style="hair">
        <color indexed="64"/>
      </left>
      <right style="hair">
        <color indexed="64"/>
      </right>
      <top/>
      <bottom style="hair">
        <color theme="1"/>
      </bottom>
      <diagonal/>
    </border>
    <border>
      <left style="hair">
        <color indexed="64"/>
      </left>
      <right style="medium">
        <color indexed="64"/>
      </right>
      <top/>
      <bottom style="hair">
        <color theme="1"/>
      </bottom>
      <diagonal/>
    </border>
    <border>
      <left style="hair">
        <color indexed="64"/>
      </left>
      <right style="hair">
        <color indexed="64"/>
      </right>
      <top style="thin">
        <color indexed="64"/>
      </top>
      <bottom/>
      <diagonal/>
    </border>
    <border>
      <left style="hair">
        <color indexed="64"/>
      </left>
      <right style="hair">
        <color indexed="64"/>
      </right>
      <top style="hair">
        <color theme="0" tint="-0.499984740745262"/>
      </top>
      <bottom style="hair">
        <color indexed="64"/>
      </bottom>
      <diagonal/>
    </border>
    <border>
      <left style="hair">
        <color indexed="64"/>
      </left>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medium">
        <color indexed="64"/>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hair">
        <color theme="1"/>
      </right>
      <top style="thin">
        <color indexed="64"/>
      </top>
      <bottom style="hair">
        <color theme="1"/>
      </bottom>
      <diagonal/>
    </border>
    <border>
      <left style="thin">
        <color indexed="64"/>
      </left>
      <right style="hair">
        <color theme="1"/>
      </right>
      <top style="hair">
        <color theme="1"/>
      </top>
      <bottom style="hair">
        <color theme="1"/>
      </bottom>
      <diagonal/>
    </border>
    <border>
      <left style="thin">
        <color indexed="64"/>
      </left>
      <right style="hair">
        <color theme="1"/>
      </right>
      <top style="hair">
        <color theme="1"/>
      </top>
      <bottom style="thin">
        <color indexed="64"/>
      </bottom>
      <diagonal/>
    </border>
    <border>
      <left style="hair">
        <color theme="1"/>
      </left>
      <right/>
      <top style="hair">
        <color theme="1"/>
      </top>
      <bottom style="thin">
        <color indexed="64"/>
      </bottom>
      <diagonal/>
    </border>
    <border>
      <left style="hair">
        <color theme="1"/>
      </left>
      <right/>
      <top style="thin">
        <color indexed="64"/>
      </top>
      <bottom/>
      <diagonal/>
    </border>
    <border>
      <left style="hair">
        <color theme="1"/>
      </left>
      <right/>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hair">
        <color theme="1"/>
      </left>
      <right style="medium">
        <color indexed="64"/>
      </right>
      <top style="thin">
        <color indexed="64"/>
      </top>
      <bottom/>
      <diagonal/>
    </border>
    <border>
      <left style="medium">
        <color indexed="64"/>
      </left>
      <right style="hair">
        <color theme="1"/>
      </right>
      <top style="hair">
        <color theme="1"/>
      </top>
      <bottom style="medium">
        <color indexed="64"/>
      </bottom>
      <diagonal/>
    </border>
    <border>
      <left style="thin">
        <color indexed="64"/>
      </left>
      <right style="hair">
        <color indexed="64"/>
      </right>
      <top style="hair">
        <color indexed="64"/>
      </top>
      <bottom/>
      <diagonal/>
    </border>
    <border>
      <left style="hair">
        <color theme="0" tint="-0.499984740745262"/>
      </left>
      <right/>
      <top style="hair">
        <color indexed="64"/>
      </top>
      <bottom style="thin">
        <color indexed="64"/>
      </bottom>
      <diagonal/>
    </border>
    <border>
      <left style="medium">
        <color indexed="64"/>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medium">
        <color indexed="64"/>
      </left>
      <right style="hair">
        <color indexed="64"/>
      </right>
      <top style="thin">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medium">
        <color indexed="64"/>
      </left>
      <right style="hair">
        <color indexed="64"/>
      </right>
      <top style="hair">
        <color indexed="64"/>
      </top>
      <bottom/>
      <diagonal/>
    </border>
    <border>
      <left style="hair">
        <color theme="0" tint="-0.499984740745262"/>
      </left>
      <right style="hair">
        <color theme="0" tint="-0.499984740745262"/>
      </right>
      <top style="hair">
        <color indexed="64"/>
      </top>
      <bottom style="medium">
        <color indexed="64"/>
      </bottom>
      <diagonal/>
    </border>
    <border>
      <left style="medium">
        <color indexed="64"/>
      </left>
      <right/>
      <top style="hair">
        <color auto="1"/>
      </top>
      <bottom style="hair">
        <color auto="1"/>
      </bottom>
      <diagonal/>
    </border>
    <border>
      <left style="hair">
        <color indexed="64"/>
      </left>
      <right style="medium">
        <color indexed="64"/>
      </right>
      <top style="hair">
        <color indexed="64"/>
      </top>
      <bottom style="medium">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medium">
        <color indexed="64"/>
      </left>
      <right/>
      <top style="hair">
        <color auto="1"/>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theme="0" tint="-0.499984740745262"/>
      </right>
      <top/>
      <bottom style="hair">
        <color indexed="64"/>
      </bottom>
      <diagonal/>
    </border>
    <border>
      <left/>
      <right style="medium">
        <color indexed="64"/>
      </right>
      <top style="hair">
        <color indexed="64"/>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right style="medium">
        <color indexed="64"/>
      </right>
      <top style="thin">
        <color indexed="64"/>
      </top>
      <bottom style="thin">
        <color indexed="64"/>
      </bottom>
      <diagonal/>
    </border>
    <border>
      <left style="hair">
        <color theme="1"/>
      </left>
      <right style="hair">
        <color theme="1"/>
      </right>
      <top style="hair">
        <color theme="1"/>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499984740745262"/>
      </bottom>
      <diagonal/>
    </border>
    <border>
      <left/>
      <right style="medium">
        <color auto="1"/>
      </right>
      <top style="thin">
        <color indexed="64"/>
      </top>
      <bottom style="hair">
        <color theme="0" tint="-0.499984740745262"/>
      </bottom>
      <diagonal/>
    </border>
    <border>
      <left style="thin">
        <color indexed="64"/>
      </left>
      <right/>
      <top style="hair">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medium">
        <color indexed="64"/>
      </right>
      <top style="thin">
        <color indexed="64"/>
      </top>
      <bottom style="hair">
        <color indexed="64"/>
      </bottom>
      <diagonal/>
    </border>
    <border>
      <left style="medium">
        <color indexed="64"/>
      </left>
      <right style="hair">
        <color indexed="64"/>
      </right>
      <top style="hair">
        <color indexed="64"/>
      </top>
      <bottom style="hair">
        <color theme="0" tint="-0.499984740745262"/>
      </bottom>
      <diagonal/>
    </border>
    <border>
      <left/>
      <right style="medium">
        <color indexed="64"/>
      </right>
      <top style="hair">
        <color indexed="64"/>
      </top>
      <bottom style="hair">
        <color theme="0" tint="-0.499984740745262"/>
      </bottom>
      <diagonal/>
    </border>
    <border>
      <left style="medium">
        <color indexed="64"/>
      </left>
      <right style="hair">
        <color indexed="64"/>
      </right>
      <top style="hair">
        <color theme="0" tint="-0.499984740745262"/>
      </top>
      <bottom style="hair">
        <color theme="0" tint="-0.499984740745262"/>
      </bottom>
      <diagonal/>
    </border>
    <border>
      <left style="medium">
        <color indexed="64"/>
      </left>
      <right style="hair">
        <color indexed="64"/>
      </right>
      <top style="hair">
        <color theme="0" tint="-0.499984740745262"/>
      </top>
      <bottom/>
      <diagonal/>
    </border>
    <border>
      <left style="medium">
        <color indexed="64"/>
      </left>
      <right style="hair">
        <color indexed="64"/>
      </right>
      <top style="hair">
        <color theme="0" tint="-0.499984740745262"/>
      </top>
      <bottom style="thin">
        <color indexed="64"/>
      </bottom>
      <diagonal/>
    </border>
    <border>
      <left/>
      <right style="medium">
        <color indexed="64"/>
      </right>
      <top style="hair">
        <color theme="0" tint="-0.499984740745262"/>
      </top>
      <bottom style="thin">
        <color indexed="64"/>
      </bottom>
      <diagonal/>
    </border>
    <border>
      <left style="medium">
        <color indexed="64"/>
      </left>
      <right style="hair">
        <color indexed="64"/>
      </right>
      <top style="thin">
        <color indexed="64"/>
      </top>
      <bottom style="hair">
        <color theme="0" tint="-0.499984740745262"/>
      </bottom>
      <diagonal/>
    </border>
    <border>
      <left style="medium">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theme="1"/>
      </right>
      <top style="thin">
        <color indexed="64"/>
      </top>
      <bottom style="hair">
        <color theme="0" tint="-0.499984740745262"/>
      </bottom>
      <diagonal/>
    </border>
    <border>
      <left style="hair">
        <color theme="0" tint="-0.499984740745262"/>
      </left>
      <right style="thin">
        <color theme="1"/>
      </right>
      <top style="hair">
        <color theme="0" tint="-0.499984740745262"/>
      </top>
      <bottom style="hair">
        <color theme="0" tint="-0.499984740745262"/>
      </bottom>
      <diagonal/>
    </border>
    <border>
      <left style="hair">
        <color theme="0" tint="-0.499984740745262"/>
      </left>
      <right style="thin">
        <color theme="1"/>
      </right>
      <top style="hair">
        <color theme="0" tint="-0.499984740745262"/>
      </top>
      <bottom/>
      <diagonal/>
    </border>
    <border>
      <left style="hair">
        <color indexed="64"/>
      </left>
      <right style="thin">
        <color indexed="64"/>
      </right>
      <top style="hair">
        <color indexed="64"/>
      </top>
      <bottom style="thin">
        <color indexed="64"/>
      </bottom>
      <diagonal/>
    </border>
    <border>
      <left style="medium">
        <color indexed="64"/>
      </left>
      <right style="hair">
        <color theme="1"/>
      </right>
      <top style="thin">
        <color theme="1"/>
      </top>
      <bottom style="hair">
        <color theme="1"/>
      </bottom>
      <diagonal/>
    </border>
    <border>
      <left style="medium">
        <color indexed="64"/>
      </left>
      <right style="hair">
        <color theme="1"/>
      </right>
      <top style="hair">
        <color theme="0" tint="-0.499984740745262"/>
      </top>
      <bottom style="hair">
        <color theme="1"/>
      </bottom>
      <diagonal/>
    </border>
    <border>
      <left style="medium">
        <color indexed="64"/>
      </left>
      <right/>
      <top/>
      <bottom style="hair">
        <color indexed="64"/>
      </bottom>
      <diagonal/>
    </border>
    <border>
      <left style="hair">
        <color auto="1"/>
      </left>
      <right style="medium">
        <color indexed="64"/>
      </right>
      <top/>
      <bottom style="hair">
        <color auto="1"/>
      </bottom>
      <diagonal/>
    </border>
    <border>
      <left style="hair">
        <color auto="1"/>
      </left>
      <right style="medium">
        <color indexed="64"/>
      </right>
      <top style="thin">
        <color auto="1"/>
      </top>
      <bottom/>
      <diagonal/>
    </border>
    <border>
      <left/>
      <right style="medium">
        <color indexed="64"/>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thin">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medium">
        <color indexed="64"/>
      </right>
      <top/>
      <bottom style="hair">
        <color theme="0" tint="-0.34998626667073579"/>
      </bottom>
      <diagonal/>
    </border>
    <border>
      <left style="hair">
        <color theme="0" tint="-0.34998626667073579"/>
      </left>
      <right style="hair">
        <color theme="0" tint="-0.34998626667073579"/>
      </right>
      <top style="thin">
        <color indexed="64"/>
      </top>
      <bottom style="thin">
        <color indexed="64"/>
      </bottom>
      <diagonal/>
    </border>
    <border>
      <left/>
      <right style="medium">
        <color indexed="64"/>
      </right>
      <top style="thin">
        <color theme="1"/>
      </top>
      <bottom style="thin">
        <color theme="1"/>
      </bottom>
      <diagonal/>
    </border>
    <border>
      <left style="hair">
        <color theme="0" tint="-0.499984740745262"/>
      </left>
      <right/>
      <top style="thin">
        <color indexed="64"/>
      </top>
      <bottom style="thin">
        <color indexed="64"/>
      </bottom>
      <diagonal/>
    </border>
  </borders>
  <cellStyleXfs count="55">
    <xf numFmtId="0" fontId="0" fillId="0" borderId="0">
      <alignment vertical="center"/>
    </xf>
    <xf numFmtId="0" fontId="13" fillId="0" borderId="0">
      <alignment vertical="center"/>
    </xf>
    <xf numFmtId="0" fontId="3" fillId="0" borderId="0">
      <alignment vertical="center"/>
    </xf>
    <xf numFmtId="38" fontId="3" fillId="0" borderId="0" applyFont="0" applyFill="0" applyBorder="0" applyAlignment="0" applyProtection="0">
      <alignment vertical="center"/>
    </xf>
    <xf numFmtId="0" fontId="13" fillId="11" borderId="0" applyNumberFormat="0" applyBorder="0" applyAlignment="0" applyProtection="0">
      <alignment vertical="center"/>
    </xf>
    <xf numFmtId="0" fontId="13" fillId="15" borderId="0" applyNumberFormat="0" applyBorder="0" applyAlignment="0" applyProtection="0">
      <alignment vertical="center"/>
    </xf>
    <xf numFmtId="0" fontId="13" fillId="19" borderId="0" applyNumberFormat="0" applyBorder="0" applyAlignment="0" applyProtection="0">
      <alignment vertical="center"/>
    </xf>
    <xf numFmtId="0" fontId="13" fillId="23" borderId="0" applyNumberFormat="0" applyBorder="0" applyAlignment="0" applyProtection="0">
      <alignment vertical="center"/>
    </xf>
    <xf numFmtId="0" fontId="13" fillId="27" borderId="0" applyNumberFormat="0" applyBorder="0" applyAlignment="0" applyProtection="0">
      <alignment vertical="center"/>
    </xf>
    <xf numFmtId="0" fontId="13" fillId="31" borderId="0" applyNumberFormat="0" applyBorder="0" applyAlignment="0" applyProtection="0">
      <alignment vertical="center"/>
    </xf>
    <xf numFmtId="0" fontId="13" fillId="12" borderId="0" applyNumberFormat="0" applyBorder="0" applyAlignment="0" applyProtection="0">
      <alignment vertical="center"/>
    </xf>
    <xf numFmtId="0" fontId="13" fillId="16" borderId="0" applyNumberFormat="0" applyBorder="0" applyAlignment="0" applyProtection="0">
      <alignment vertical="center"/>
    </xf>
    <xf numFmtId="0" fontId="13" fillId="20" borderId="0" applyNumberFormat="0" applyBorder="0" applyAlignment="0" applyProtection="0">
      <alignment vertical="center"/>
    </xf>
    <xf numFmtId="0" fontId="13" fillId="24" borderId="0" applyNumberFormat="0" applyBorder="0" applyAlignment="0" applyProtection="0">
      <alignment vertical="center"/>
    </xf>
    <xf numFmtId="0" fontId="13" fillId="28" borderId="0" applyNumberFormat="0" applyBorder="0" applyAlignment="0" applyProtection="0">
      <alignment vertical="center"/>
    </xf>
    <xf numFmtId="0" fontId="13" fillId="32" borderId="0" applyNumberFormat="0" applyBorder="0" applyAlignment="0" applyProtection="0">
      <alignment vertical="center"/>
    </xf>
    <xf numFmtId="0" fontId="15" fillId="13" borderId="0" applyNumberFormat="0" applyBorder="0" applyAlignment="0" applyProtection="0">
      <alignment vertical="center"/>
    </xf>
    <xf numFmtId="0" fontId="15" fillId="17" borderId="0" applyNumberFormat="0" applyBorder="0" applyAlignment="0" applyProtection="0">
      <alignment vertical="center"/>
    </xf>
    <xf numFmtId="0" fontId="15" fillId="21" borderId="0" applyNumberFormat="0" applyBorder="0" applyAlignment="0" applyProtection="0">
      <alignment vertical="center"/>
    </xf>
    <xf numFmtId="0" fontId="15" fillId="25" borderId="0" applyNumberFormat="0" applyBorder="0" applyAlignment="0" applyProtection="0">
      <alignment vertical="center"/>
    </xf>
    <xf numFmtId="0" fontId="15" fillId="29" borderId="0" applyNumberFormat="0" applyBorder="0" applyAlignment="0" applyProtection="0">
      <alignment vertical="center"/>
    </xf>
    <xf numFmtId="0" fontId="15" fillId="33" borderId="0" applyNumberFormat="0" applyBorder="0" applyAlignment="0" applyProtection="0">
      <alignment vertical="center"/>
    </xf>
    <xf numFmtId="0" fontId="15" fillId="10" borderId="0" applyNumberFormat="0" applyBorder="0" applyAlignment="0" applyProtection="0">
      <alignment vertical="center"/>
    </xf>
    <xf numFmtId="0" fontId="15" fillId="14" borderId="0" applyNumberFormat="0" applyBorder="0" applyAlignment="0" applyProtection="0">
      <alignment vertical="center"/>
    </xf>
    <xf numFmtId="0" fontId="15" fillId="18" borderId="0" applyNumberFormat="0" applyBorder="0" applyAlignment="0" applyProtection="0">
      <alignment vertical="center"/>
    </xf>
    <xf numFmtId="0" fontId="15" fillId="22" borderId="0" applyNumberFormat="0" applyBorder="0" applyAlignment="0" applyProtection="0">
      <alignment vertical="center"/>
    </xf>
    <xf numFmtId="0" fontId="15" fillId="26" borderId="0" applyNumberFormat="0" applyBorder="0" applyAlignment="0" applyProtection="0">
      <alignment vertical="center"/>
    </xf>
    <xf numFmtId="0" fontId="15" fillId="30" borderId="0" applyNumberFormat="0" applyBorder="0" applyAlignment="0" applyProtection="0">
      <alignment vertical="center"/>
    </xf>
    <xf numFmtId="0" fontId="23" fillId="0" borderId="0" applyNumberFormat="0" applyFill="0" applyBorder="0" applyAlignment="0" applyProtection="0">
      <alignment vertical="center"/>
    </xf>
    <xf numFmtId="0" fontId="24" fillId="9" borderId="91" applyNumberFormat="0" applyAlignment="0" applyProtection="0">
      <alignment vertical="center"/>
    </xf>
    <xf numFmtId="0" fontId="25" fillId="6" borderId="0" applyNumberFormat="0" applyBorder="0" applyAlignment="0" applyProtection="0">
      <alignment vertical="center"/>
    </xf>
    <xf numFmtId="0" fontId="26" fillId="0" borderId="90" applyNumberFormat="0" applyFill="0" applyAlignment="0" applyProtection="0">
      <alignment vertical="center"/>
    </xf>
    <xf numFmtId="0" fontId="27" fillId="5" borderId="0" applyNumberFormat="0" applyBorder="0" applyAlignment="0" applyProtection="0">
      <alignment vertical="center"/>
    </xf>
    <xf numFmtId="0" fontId="28" fillId="8" borderId="88" applyNumberFormat="0" applyAlignment="0" applyProtection="0">
      <alignment vertical="center"/>
    </xf>
    <xf numFmtId="0" fontId="29" fillId="0" borderId="0" applyNumberFormat="0" applyFill="0" applyBorder="0" applyAlignment="0" applyProtection="0">
      <alignment vertical="center"/>
    </xf>
    <xf numFmtId="38" fontId="30" fillId="0" borderId="0" applyFont="0" applyFill="0" applyBorder="0" applyAlignment="0" applyProtection="0">
      <alignment vertical="center"/>
    </xf>
    <xf numFmtId="0" fontId="31" fillId="0" borderId="85" applyNumberFormat="0" applyFill="0" applyAlignment="0" applyProtection="0">
      <alignment vertical="center"/>
    </xf>
    <xf numFmtId="0" fontId="32" fillId="0" borderId="86" applyNumberFormat="0" applyFill="0" applyAlignment="0" applyProtection="0">
      <alignment vertical="center"/>
    </xf>
    <xf numFmtId="0" fontId="33" fillId="0" borderId="87" applyNumberFormat="0" applyFill="0" applyAlignment="0" applyProtection="0">
      <alignment vertical="center"/>
    </xf>
    <xf numFmtId="0" fontId="33" fillId="0" borderId="0" applyNumberFormat="0" applyFill="0" applyBorder="0" applyAlignment="0" applyProtection="0">
      <alignment vertical="center"/>
    </xf>
    <xf numFmtId="0" fontId="34" fillId="0" borderId="92" applyNumberFormat="0" applyFill="0" applyAlignment="0" applyProtection="0">
      <alignment vertical="center"/>
    </xf>
    <xf numFmtId="0" fontId="35" fillId="8" borderId="89" applyNumberFormat="0" applyAlignment="0" applyProtection="0">
      <alignment vertical="center"/>
    </xf>
    <xf numFmtId="0" fontId="36" fillId="0" borderId="0" applyNumberFormat="0" applyFill="0" applyBorder="0" applyAlignment="0" applyProtection="0">
      <alignment vertical="center"/>
    </xf>
    <xf numFmtId="0" fontId="37" fillId="7" borderId="88" applyNumberFormat="0" applyAlignment="0" applyProtection="0">
      <alignment vertical="center"/>
    </xf>
    <xf numFmtId="0" fontId="38" fillId="4" borderId="0" applyNumberFormat="0" applyBorder="0" applyAlignment="0" applyProtection="0">
      <alignment vertical="center"/>
    </xf>
    <xf numFmtId="38" fontId="2" fillId="0" borderId="0" applyFont="0" applyFill="0" applyBorder="0" applyAlignment="0" applyProtection="0">
      <alignment vertical="center"/>
    </xf>
    <xf numFmtId="0" fontId="13" fillId="0" borderId="0">
      <alignment vertical="center"/>
    </xf>
    <xf numFmtId="0" fontId="2" fillId="0" borderId="0">
      <alignment vertical="center"/>
    </xf>
    <xf numFmtId="0" fontId="1" fillId="0" borderId="0">
      <alignment vertical="center"/>
    </xf>
    <xf numFmtId="9" fontId="13" fillId="0" borderId="0" applyFont="0" applyFill="0" applyBorder="0" applyAlignment="0" applyProtection="0">
      <alignment vertical="center"/>
    </xf>
    <xf numFmtId="0" fontId="48" fillId="0" borderId="0"/>
    <xf numFmtId="0" fontId="49" fillId="0" borderId="0"/>
    <xf numFmtId="38" fontId="13" fillId="0" borderId="0" applyFont="0" applyFill="0" applyBorder="0" applyAlignment="0" applyProtection="0">
      <alignment vertical="center"/>
    </xf>
    <xf numFmtId="0" fontId="48" fillId="0" borderId="0"/>
    <xf numFmtId="0" fontId="13" fillId="0" borderId="0">
      <alignment vertical="center"/>
    </xf>
  </cellStyleXfs>
  <cellXfs count="1444">
    <xf numFmtId="0" fontId="0" fillId="0" borderId="0" xfId="0">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1" fillId="0" borderId="0" xfId="0" applyFont="1" applyFill="1" applyBorder="1">
      <alignment vertical="center"/>
    </xf>
    <xf numFmtId="0" fontId="5" fillId="0" borderId="0" xfId="0" applyFont="1">
      <alignment vertical="center"/>
    </xf>
    <xf numFmtId="0" fontId="5" fillId="0" borderId="0" xfId="0" applyFont="1" applyAlignment="1">
      <alignment horizontal="right" vertical="center"/>
    </xf>
    <xf numFmtId="49" fontId="5" fillId="0" borderId="16"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12" fillId="0" borderId="0" xfId="0" applyNumberFormat="1" applyFont="1" applyAlignment="1">
      <alignment vertical="center" wrapText="1"/>
    </xf>
    <xf numFmtId="0" fontId="7" fillId="0" borderId="0" xfId="0" applyNumberFormat="1" applyFont="1" applyFill="1" applyBorder="1" applyAlignment="1">
      <alignment vertical="center" wrapText="1"/>
    </xf>
    <xf numFmtId="0" fontId="15" fillId="0" borderId="0" xfId="0" applyFont="1" applyAlignment="1">
      <alignment horizontal="right" vertical="center"/>
    </xf>
    <xf numFmtId="49" fontId="5" fillId="0" borderId="27" xfId="0" applyNumberFormat="1" applyFont="1" applyFill="1" applyBorder="1" applyAlignment="1">
      <alignment horizontal="center" vertical="center"/>
    </xf>
    <xf numFmtId="49" fontId="5" fillId="0" borderId="29" xfId="0" applyNumberFormat="1" applyFont="1" applyFill="1" applyBorder="1" applyAlignment="1">
      <alignment horizontal="center" vertical="center"/>
    </xf>
    <xf numFmtId="49" fontId="5" fillId="0" borderId="24" xfId="0" applyNumberFormat="1" applyFont="1" applyFill="1" applyBorder="1" applyAlignment="1">
      <alignment horizontal="center" vertical="center"/>
    </xf>
    <xf numFmtId="49" fontId="5" fillId="0" borderId="49" xfId="0" applyNumberFormat="1" applyFont="1" applyFill="1" applyBorder="1" applyAlignment="1">
      <alignment horizontal="center" vertical="center"/>
    </xf>
    <xf numFmtId="49" fontId="5" fillId="0" borderId="40" xfId="0" applyNumberFormat="1" applyFont="1" applyFill="1" applyBorder="1" applyAlignment="1">
      <alignment horizontal="center" vertical="center"/>
    </xf>
    <xf numFmtId="49" fontId="5" fillId="0" borderId="52"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49" fontId="5" fillId="0" borderId="17" xfId="0" applyNumberFormat="1" applyFont="1" applyFill="1" applyBorder="1" applyAlignment="1">
      <alignment horizontal="center" vertical="center"/>
    </xf>
    <xf numFmtId="49" fontId="5" fillId="0" borderId="15" xfId="0" applyNumberFormat="1" applyFont="1" applyFill="1" applyBorder="1" applyAlignment="1">
      <alignment horizontal="center" vertical="center"/>
    </xf>
    <xf numFmtId="49" fontId="5" fillId="0" borderId="23" xfId="0" applyNumberFormat="1" applyFont="1" applyFill="1" applyBorder="1" applyAlignment="1">
      <alignment horizontal="center" vertical="center"/>
    </xf>
    <xf numFmtId="182" fontId="11" fillId="0" borderId="0" xfId="0" applyNumberFormat="1" applyFont="1">
      <alignment vertical="center"/>
    </xf>
    <xf numFmtId="0" fontId="5" fillId="0" borderId="0" xfId="1" applyFont="1">
      <alignment vertical="center"/>
    </xf>
    <xf numFmtId="0" fontId="5" fillId="0" borderId="0" xfId="1" applyFont="1" applyAlignment="1">
      <alignment vertical="center"/>
    </xf>
    <xf numFmtId="0" fontId="5" fillId="0" borderId="0" xfId="1" applyFont="1" applyFill="1" applyAlignment="1">
      <alignment vertical="center"/>
    </xf>
    <xf numFmtId="0" fontId="5" fillId="0" borderId="0" xfId="1" applyFont="1" applyAlignment="1">
      <alignment horizontal="right" vertical="center"/>
    </xf>
    <xf numFmtId="0" fontId="6" fillId="0" borderId="0" xfId="1" applyFont="1">
      <alignment vertical="center"/>
    </xf>
    <xf numFmtId="0" fontId="18" fillId="0" borderId="0" xfId="1" applyFont="1" applyAlignment="1">
      <alignment vertical="center"/>
    </xf>
    <xf numFmtId="0" fontId="20" fillId="0" borderId="0" xfId="1" applyFont="1">
      <alignment vertical="center"/>
    </xf>
    <xf numFmtId="49" fontId="5" fillId="0" borderId="0" xfId="1" applyNumberFormat="1" applyFont="1" applyAlignment="1">
      <alignment horizontal="center" vertical="center" shrinkToFit="1"/>
    </xf>
    <xf numFmtId="49" fontId="5" fillId="0" borderId="23" xfId="1" applyNumberFormat="1" applyFont="1" applyBorder="1" applyAlignment="1">
      <alignment horizontal="center" vertical="center" shrinkToFit="1"/>
    </xf>
    <xf numFmtId="49" fontId="5" fillId="0" borderId="17" xfId="1" applyNumberFormat="1" applyFont="1" applyFill="1" applyBorder="1" applyAlignment="1">
      <alignment horizontal="center" vertical="center" shrinkToFit="1"/>
    </xf>
    <xf numFmtId="49" fontId="5" fillId="0" borderId="15" xfId="1" applyNumberFormat="1" applyFont="1" applyBorder="1" applyAlignment="1">
      <alignment horizontal="center" vertical="center" shrinkToFit="1"/>
    </xf>
    <xf numFmtId="49" fontId="5" fillId="0" borderId="43" xfId="1" applyNumberFormat="1" applyFont="1" applyBorder="1" applyAlignment="1">
      <alignment horizontal="center" vertical="center" shrinkToFit="1"/>
    </xf>
    <xf numFmtId="49" fontId="5" fillId="0" borderId="30" xfId="1" applyNumberFormat="1" applyFont="1" applyFill="1" applyBorder="1" applyAlignment="1">
      <alignment horizontal="center" vertical="center" shrinkToFit="1"/>
    </xf>
    <xf numFmtId="49" fontId="5" fillId="0" borderId="26" xfId="1" applyNumberFormat="1" applyFont="1" applyBorder="1" applyAlignment="1">
      <alignment horizontal="center" vertical="center" shrinkToFit="1"/>
    </xf>
    <xf numFmtId="0" fontId="5" fillId="0" borderId="18" xfId="1" applyFont="1" applyFill="1" applyBorder="1">
      <alignment vertical="center"/>
    </xf>
    <xf numFmtId="41" fontId="5" fillId="0" borderId="93" xfId="1" applyNumberFormat="1" applyFont="1" applyFill="1" applyBorder="1" applyAlignment="1">
      <alignment horizontal="right" vertical="center"/>
    </xf>
    <xf numFmtId="41" fontId="5" fillId="0" borderId="15" xfId="1" applyNumberFormat="1" applyFont="1" applyFill="1" applyBorder="1" applyAlignment="1">
      <alignment horizontal="right" vertical="center"/>
    </xf>
    <xf numFmtId="0" fontId="21" fillId="0" borderId="0" xfId="1" applyFont="1">
      <alignment vertical="center"/>
    </xf>
    <xf numFmtId="0" fontId="5" fillId="0" borderId="32" xfId="1" applyFont="1" applyBorder="1">
      <alignment vertical="center"/>
    </xf>
    <xf numFmtId="0" fontId="5" fillId="0" borderId="40" xfId="1" applyFont="1" applyBorder="1">
      <alignment vertical="center"/>
    </xf>
    <xf numFmtId="41" fontId="5" fillId="0" borderId="15" xfId="1" applyNumberFormat="1" applyFont="1" applyBorder="1" applyAlignment="1">
      <alignment horizontal="right" vertical="center"/>
    </xf>
    <xf numFmtId="0" fontId="7" fillId="0" borderId="32" xfId="1" applyFont="1" applyBorder="1">
      <alignment vertical="center"/>
    </xf>
    <xf numFmtId="0" fontId="7" fillId="0" borderId="40" xfId="1" applyFont="1" applyBorder="1" applyAlignment="1">
      <alignment horizontal="right" vertical="center"/>
    </xf>
    <xf numFmtId="0" fontId="12" fillId="0" borderId="0" xfId="1" applyFont="1">
      <alignment vertical="center"/>
    </xf>
    <xf numFmtId="0" fontId="5" fillId="0" borderId="40" xfId="1" applyFont="1" applyBorder="1" applyAlignment="1">
      <alignment horizontal="right" vertical="center"/>
    </xf>
    <xf numFmtId="41" fontId="5" fillId="0" borderId="93" xfId="1" applyNumberFormat="1" applyFont="1" applyBorder="1" applyAlignment="1">
      <alignment horizontal="right" vertical="center"/>
    </xf>
    <xf numFmtId="43" fontId="5" fillId="0" borderId="93" xfId="1" applyNumberFormat="1" applyFont="1" applyBorder="1" applyAlignment="1">
      <alignment horizontal="right" vertical="center"/>
    </xf>
    <xf numFmtId="0" fontId="11" fillId="0" borderId="0" xfId="1" applyFont="1">
      <alignment vertical="center"/>
    </xf>
    <xf numFmtId="0" fontId="10" fillId="0" borderId="0" xfId="1" applyFont="1">
      <alignment vertical="center"/>
    </xf>
    <xf numFmtId="0" fontId="11" fillId="2" borderId="7" xfId="1" applyFont="1" applyFill="1" applyBorder="1">
      <alignment vertical="center"/>
    </xf>
    <xf numFmtId="0" fontId="11" fillId="2" borderId="8" xfId="1" applyFont="1" applyFill="1" applyBorder="1">
      <alignment vertical="center"/>
    </xf>
    <xf numFmtId="0" fontId="11" fillId="2" borderId="11" xfId="1" applyFont="1" applyFill="1" applyBorder="1">
      <alignment vertical="center"/>
    </xf>
    <xf numFmtId="0" fontId="11" fillId="2" borderId="69" xfId="1" applyFont="1" applyFill="1" applyBorder="1">
      <alignment vertical="center"/>
    </xf>
    <xf numFmtId="0" fontId="11" fillId="2" borderId="5" xfId="1" applyFont="1" applyFill="1" applyBorder="1">
      <alignment vertical="center"/>
    </xf>
    <xf numFmtId="0" fontId="11" fillId="3" borderId="49" xfId="1" applyFont="1" applyFill="1" applyBorder="1">
      <alignment vertical="center"/>
    </xf>
    <xf numFmtId="0" fontId="11" fillId="3" borderId="57" xfId="1" applyFont="1" applyFill="1" applyBorder="1">
      <alignment vertical="center"/>
    </xf>
    <xf numFmtId="0" fontId="11" fillId="3" borderId="52" xfId="1" applyFont="1" applyFill="1" applyBorder="1">
      <alignment vertical="center"/>
    </xf>
    <xf numFmtId="0" fontId="11" fillId="3" borderId="55" xfId="1" applyFont="1" applyFill="1" applyBorder="1">
      <alignment vertical="center"/>
    </xf>
    <xf numFmtId="0" fontId="11" fillId="0" borderId="18" xfId="1" applyFont="1" applyBorder="1">
      <alignment vertical="center"/>
    </xf>
    <xf numFmtId="0" fontId="11" fillId="3" borderId="56" xfId="1" applyFont="1" applyFill="1" applyBorder="1">
      <alignment vertical="center"/>
    </xf>
    <xf numFmtId="0" fontId="11" fillId="0" borderId="18" xfId="1" applyFont="1" applyFill="1" applyBorder="1">
      <alignment vertical="center"/>
    </xf>
    <xf numFmtId="0" fontId="11" fillId="3" borderId="55" xfId="1" applyFont="1" applyFill="1" applyBorder="1" applyAlignment="1">
      <alignment horizontal="right" vertical="center"/>
    </xf>
    <xf numFmtId="0" fontId="11" fillId="3" borderId="48" xfId="1" applyFont="1" applyFill="1" applyBorder="1">
      <alignment vertical="center"/>
    </xf>
    <xf numFmtId="0" fontId="11" fillId="3" borderId="20" xfId="1" applyFont="1" applyFill="1" applyBorder="1">
      <alignment vertical="center"/>
    </xf>
    <xf numFmtId="0" fontId="11" fillId="3" borderId="32" xfId="1" applyFont="1" applyFill="1" applyBorder="1">
      <alignment vertical="center"/>
    </xf>
    <xf numFmtId="0" fontId="11" fillId="3" borderId="24" xfId="1" applyFont="1" applyFill="1" applyBorder="1">
      <alignment vertical="center"/>
    </xf>
    <xf numFmtId="0" fontId="11" fillId="0" borderId="40" xfId="1" applyFont="1" applyBorder="1">
      <alignment vertical="center"/>
    </xf>
    <xf numFmtId="0" fontId="11" fillId="0" borderId="40" xfId="1" applyFont="1" applyFill="1" applyBorder="1">
      <alignment vertical="center"/>
    </xf>
    <xf numFmtId="0" fontId="11" fillId="2" borderId="6" xfId="1" applyFont="1" applyFill="1" applyBorder="1">
      <alignment vertical="center"/>
    </xf>
    <xf numFmtId="0" fontId="11" fillId="3" borderId="58" xfId="1" applyFont="1" applyFill="1" applyBorder="1">
      <alignment vertical="center"/>
    </xf>
    <xf numFmtId="0" fontId="11" fillId="3" borderId="45" xfId="1" applyFont="1" applyFill="1" applyBorder="1">
      <alignment vertical="center"/>
    </xf>
    <xf numFmtId="0" fontId="11" fillId="0" borderId="41" xfId="1" applyFont="1" applyBorder="1">
      <alignment vertical="center"/>
    </xf>
    <xf numFmtId="0" fontId="11" fillId="2" borderId="4" xfId="1" applyFont="1" applyFill="1" applyBorder="1">
      <alignment vertical="center"/>
    </xf>
    <xf numFmtId="0" fontId="5" fillId="0" borderId="0" xfId="1" applyFont="1" applyBorder="1">
      <alignment vertical="center"/>
    </xf>
    <xf numFmtId="0" fontId="11" fillId="0" borderId="5" xfId="0" applyFont="1" applyBorder="1">
      <alignment vertical="center"/>
    </xf>
    <xf numFmtId="41" fontId="5" fillId="0" borderId="0" xfId="1" applyNumberFormat="1" applyFont="1">
      <alignment vertical="center"/>
    </xf>
    <xf numFmtId="49" fontId="5" fillId="0" borderId="0" xfId="1" applyNumberFormat="1" applyFont="1" applyBorder="1" applyAlignment="1">
      <alignment horizontal="center" vertical="center" shrinkToFit="1"/>
    </xf>
    <xf numFmtId="0" fontId="12" fillId="0" borderId="0" xfId="1" applyFont="1" applyBorder="1">
      <alignment vertical="center"/>
    </xf>
    <xf numFmtId="0" fontId="5" fillId="0" borderId="0" xfId="1" applyFont="1" applyFill="1">
      <alignment vertical="center"/>
    </xf>
    <xf numFmtId="0" fontId="11" fillId="0" borderId="98" xfId="0" applyFont="1" applyBorder="1">
      <alignment vertical="center"/>
    </xf>
    <xf numFmtId="0" fontId="11" fillId="0" borderId="99" xfId="0" applyFont="1" applyBorder="1" applyAlignment="1">
      <alignment horizontal="right" vertical="center"/>
    </xf>
    <xf numFmtId="0" fontId="11" fillId="0" borderId="103" xfId="0" applyFont="1" applyBorder="1" applyAlignment="1">
      <alignment horizontal="right" vertical="center"/>
    </xf>
    <xf numFmtId="176" fontId="5" fillId="0" borderId="70" xfId="0" applyNumberFormat="1" applyFont="1" applyFill="1" applyBorder="1" applyAlignment="1">
      <alignment horizontal="right" vertical="center"/>
    </xf>
    <xf numFmtId="176" fontId="5" fillId="0" borderId="80" xfId="0" applyNumberFormat="1" applyFont="1" applyFill="1" applyBorder="1" applyAlignment="1">
      <alignment horizontal="right" vertical="center"/>
    </xf>
    <xf numFmtId="176" fontId="5" fillId="0" borderId="81" xfId="0" applyNumberFormat="1" applyFont="1" applyFill="1" applyBorder="1" applyAlignment="1">
      <alignment horizontal="right" vertical="center"/>
    </xf>
    <xf numFmtId="176" fontId="5" fillId="0" borderId="104" xfId="0" applyNumberFormat="1" applyFont="1" applyFill="1" applyBorder="1" applyAlignment="1">
      <alignment horizontal="right" vertical="center"/>
    </xf>
    <xf numFmtId="0" fontId="5" fillId="2" borderId="42" xfId="1" applyFont="1" applyFill="1" applyBorder="1">
      <alignment vertical="center"/>
    </xf>
    <xf numFmtId="0" fontId="5" fillId="2" borderId="39" xfId="1" applyFont="1" applyFill="1" applyBorder="1">
      <alignment vertical="center"/>
    </xf>
    <xf numFmtId="41" fontId="5" fillId="2" borderId="25" xfId="1" applyNumberFormat="1" applyFont="1" applyFill="1" applyBorder="1" applyAlignment="1">
      <alignment horizontal="right" vertical="center"/>
    </xf>
    <xf numFmtId="0" fontId="5" fillId="3" borderId="24" xfId="1" applyFont="1" applyFill="1" applyBorder="1">
      <alignment vertical="center"/>
    </xf>
    <xf numFmtId="0" fontId="5" fillId="3" borderId="18" xfId="1" applyFont="1" applyFill="1" applyBorder="1">
      <alignment vertical="center"/>
    </xf>
    <xf numFmtId="41" fontId="5" fillId="3" borderId="15" xfId="1" applyNumberFormat="1" applyFont="1" applyFill="1" applyBorder="1" applyAlignment="1">
      <alignment horizontal="right" vertical="center"/>
    </xf>
    <xf numFmtId="0" fontId="5" fillId="3" borderId="48" xfId="1" applyFont="1" applyFill="1" applyBorder="1">
      <alignment vertical="center"/>
    </xf>
    <xf numFmtId="0" fontId="5" fillId="3" borderId="20" xfId="1" applyFont="1" applyFill="1" applyBorder="1">
      <alignment vertical="center"/>
    </xf>
    <xf numFmtId="0" fontId="5" fillId="3" borderId="15" xfId="1" applyFont="1" applyFill="1" applyBorder="1">
      <alignment vertical="center"/>
    </xf>
    <xf numFmtId="41" fontId="5" fillId="3" borderId="93" xfId="1" applyNumberFormat="1" applyFont="1" applyFill="1" applyBorder="1" applyAlignment="1">
      <alignment horizontal="right" vertical="center"/>
    </xf>
    <xf numFmtId="0" fontId="5" fillId="3" borderId="32" xfId="1" applyFont="1" applyFill="1" applyBorder="1">
      <alignment vertical="center"/>
    </xf>
    <xf numFmtId="0" fontId="5" fillId="3" borderId="40" xfId="1" applyFont="1" applyFill="1" applyBorder="1">
      <alignment vertical="center"/>
    </xf>
    <xf numFmtId="41" fontId="5" fillId="3" borderId="16" xfId="1" applyNumberFormat="1" applyFont="1" applyFill="1" applyBorder="1" applyAlignment="1">
      <alignment horizontal="right" vertical="center"/>
    </xf>
    <xf numFmtId="0" fontId="7" fillId="3" borderId="32" xfId="1" applyFont="1" applyFill="1" applyBorder="1">
      <alignment vertical="center"/>
    </xf>
    <xf numFmtId="0" fontId="7" fillId="3" borderId="40" xfId="1" applyFont="1" applyFill="1" applyBorder="1" applyAlignment="1">
      <alignment horizontal="right" vertical="center"/>
    </xf>
    <xf numFmtId="0" fontId="5" fillId="2" borderId="32" xfId="1" applyFont="1" applyFill="1" applyBorder="1">
      <alignment vertical="center"/>
    </xf>
    <xf numFmtId="0" fontId="5" fillId="2" borderId="40" xfId="1" applyFont="1" applyFill="1" applyBorder="1">
      <alignment vertical="center"/>
    </xf>
    <xf numFmtId="41" fontId="5" fillId="2" borderId="16" xfId="1" applyNumberFormat="1" applyFont="1" applyFill="1" applyBorder="1" applyAlignment="1">
      <alignment horizontal="right" vertical="center"/>
    </xf>
    <xf numFmtId="0" fontId="7" fillId="2" borderId="32" xfId="1" applyFont="1" applyFill="1" applyBorder="1">
      <alignment vertical="center"/>
    </xf>
    <xf numFmtId="0" fontId="7" fillId="2" borderId="40" xfId="1" applyFont="1" applyFill="1" applyBorder="1" applyAlignment="1">
      <alignment horizontal="right" vertical="center"/>
    </xf>
    <xf numFmtId="0" fontId="5" fillId="2" borderId="40" xfId="1" applyFont="1" applyFill="1" applyBorder="1" applyAlignment="1">
      <alignment horizontal="right" vertical="center"/>
    </xf>
    <xf numFmtId="41" fontId="5" fillId="2" borderId="93" xfId="1" applyNumberFormat="1" applyFont="1" applyFill="1" applyBorder="1" applyAlignment="1">
      <alignment horizontal="right" vertical="center"/>
    </xf>
    <xf numFmtId="49" fontId="5" fillId="0" borderId="19" xfId="1" applyNumberFormat="1" applyFont="1" applyBorder="1" applyAlignment="1">
      <alignment horizontal="center" vertical="center" shrinkToFit="1"/>
    </xf>
    <xf numFmtId="49" fontId="5" fillId="0" borderId="16" xfId="1" applyNumberFormat="1" applyFont="1" applyBorder="1" applyAlignment="1">
      <alignment horizontal="center" vertical="center" shrinkToFit="1"/>
    </xf>
    <xf numFmtId="49" fontId="5" fillId="0" borderId="28" xfId="1" applyNumberFormat="1" applyFont="1" applyBorder="1" applyAlignment="1">
      <alignment horizontal="center" vertical="center" shrinkToFit="1"/>
    </xf>
    <xf numFmtId="41" fontId="5" fillId="2" borderId="19" xfId="1" applyNumberFormat="1" applyFont="1" applyFill="1" applyBorder="1" applyAlignment="1">
      <alignment horizontal="right" vertical="center"/>
    </xf>
    <xf numFmtId="41" fontId="5" fillId="0" borderId="16" xfId="1" applyNumberFormat="1" applyFont="1" applyFill="1" applyBorder="1" applyAlignment="1">
      <alignment horizontal="right" vertical="center"/>
    </xf>
    <xf numFmtId="41" fontId="5" fillId="0" borderId="16" xfId="1" applyNumberFormat="1" applyFont="1" applyBorder="1" applyAlignment="1">
      <alignment horizontal="right" vertical="center"/>
    </xf>
    <xf numFmtId="43" fontId="5" fillId="0" borderId="16" xfId="1" applyNumberFormat="1" applyFont="1" applyBorder="1" applyAlignment="1">
      <alignment horizontal="right" vertical="center"/>
    </xf>
    <xf numFmtId="0" fontId="5" fillId="0" borderId="37" xfId="1" applyFont="1" applyBorder="1">
      <alignment vertical="center"/>
    </xf>
    <xf numFmtId="0" fontId="5" fillId="0" borderId="41" xfId="1" applyFont="1" applyBorder="1" applyAlignment="1">
      <alignment horizontal="right" vertical="center"/>
    </xf>
    <xf numFmtId="43" fontId="5" fillId="0" borderId="28" xfId="1" applyNumberFormat="1" applyFont="1" applyBorder="1" applyAlignment="1">
      <alignment horizontal="right" vertical="center"/>
    </xf>
    <xf numFmtId="43" fontId="5" fillId="0" borderId="95" xfId="1" applyNumberFormat="1" applyFont="1" applyBorder="1" applyAlignment="1">
      <alignment horizontal="right" vertical="center"/>
    </xf>
    <xf numFmtId="49" fontId="5" fillId="0" borderId="122" xfId="1" applyNumberFormat="1" applyFont="1" applyFill="1" applyBorder="1" applyAlignment="1">
      <alignment horizontal="center" vertical="center" shrinkToFit="1"/>
    </xf>
    <xf numFmtId="49" fontId="5" fillId="0" borderId="124" xfId="1" applyNumberFormat="1" applyFont="1" applyFill="1" applyBorder="1" applyAlignment="1">
      <alignment horizontal="center" vertical="center" shrinkToFit="1"/>
    </xf>
    <xf numFmtId="183" fontId="7" fillId="3" borderId="123" xfId="1" applyNumberFormat="1" applyFont="1" applyFill="1" applyBorder="1" applyAlignment="1">
      <alignment horizontal="right" vertical="center" shrinkToFit="1"/>
    </xf>
    <xf numFmtId="183" fontId="7" fillId="0" borderId="123" xfId="1" applyNumberFormat="1" applyFont="1" applyFill="1" applyBorder="1" applyAlignment="1">
      <alignment horizontal="right" vertical="center" shrinkToFit="1"/>
    </xf>
    <xf numFmtId="183" fontId="7" fillId="0" borderId="123" xfId="1" applyNumberFormat="1" applyFont="1" applyBorder="1" applyAlignment="1">
      <alignment horizontal="right" vertical="center" shrinkToFit="1"/>
    </xf>
    <xf numFmtId="183" fontId="7" fillId="2" borderId="123" xfId="1" applyNumberFormat="1" applyFont="1" applyFill="1" applyBorder="1" applyAlignment="1">
      <alignment horizontal="right" vertical="center" shrinkToFit="1"/>
    </xf>
    <xf numFmtId="0" fontId="5" fillId="0" borderId="0" xfId="0" applyNumberFormat="1" applyFont="1" applyAlignment="1">
      <alignment horizontal="right" vertical="center"/>
    </xf>
    <xf numFmtId="0" fontId="7" fillId="0" borderId="0" xfId="1" applyFont="1">
      <alignment vertical="center"/>
    </xf>
    <xf numFmtId="0" fontId="7" fillId="0" borderId="57" xfId="1" applyFont="1" applyBorder="1">
      <alignment vertical="center"/>
    </xf>
    <xf numFmtId="0" fontId="5" fillId="2" borderId="134" xfId="1" applyFont="1" applyFill="1" applyBorder="1">
      <alignment vertical="center"/>
    </xf>
    <xf numFmtId="0" fontId="5" fillId="2" borderId="135" xfId="1" applyFont="1" applyFill="1" applyBorder="1">
      <alignment vertical="center"/>
    </xf>
    <xf numFmtId="0" fontId="5" fillId="0" borderId="136" xfId="1" applyFont="1" applyBorder="1">
      <alignment vertical="center"/>
    </xf>
    <xf numFmtId="0" fontId="7" fillId="0" borderId="136" xfId="1" applyFont="1" applyBorder="1">
      <alignment vertical="center"/>
    </xf>
    <xf numFmtId="0" fontId="5" fillId="2" borderId="136" xfId="1" applyFont="1" applyFill="1" applyBorder="1">
      <alignment vertical="center"/>
    </xf>
    <xf numFmtId="0" fontId="7" fillId="2" borderId="136" xfId="1" applyFont="1" applyFill="1" applyBorder="1">
      <alignment vertical="center"/>
    </xf>
    <xf numFmtId="0" fontId="5" fillId="3" borderId="136" xfId="1" applyFont="1" applyFill="1" applyBorder="1">
      <alignment vertical="center"/>
    </xf>
    <xf numFmtId="0" fontId="7" fillId="3" borderId="136" xfId="1" applyFont="1" applyFill="1" applyBorder="1">
      <alignment vertical="center"/>
    </xf>
    <xf numFmtId="0" fontId="5" fillId="0" borderId="138" xfId="1" applyFont="1" applyBorder="1">
      <alignment vertical="center"/>
    </xf>
    <xf numFmtId="0" fontId="7" fillId="2" borderId="137" xfId="1" applyFont="1" applyFill="1" applyBorder="1">
      <alignment vertical="center"/>
    </xf>
    <xf numFmtId="0" fontId="7" fillId="2" borderId="57" xfId="1" applyFont="1" applyFill="1" applyBorder="1">
      <alignment vertical="center"/>
    </xf>
    <xf numFmtId="0" fontId="7" fillId="2" borderId="52" xfId="1" applyFont="1" applyFill="1" applyBorder="1" applyAlignment="1">
      <alignment horizontal="right" vertical="center"/>
    </xf>
    <xf numFmtId="0" fontId="5" fillId="2" borderId="65" xfId="1" applyFont="1" applyFill="1" applyBorder="1">
      <alignment vertical="center"/>
    </xf>
    <xf numFmtId="0" fontId="5" fillId="2" borderId="62" xfId="1" applyFont="1" applyFill="1" applyBorder="1" applyAlignment="1">
      <alignment horizontal="right" vertical="center"/>
    </xf>
    <xf numFmtId="41" fontId="5" fillId="2" borderId="139" xfId="1" applyNumberFormat="1" applyFont="1" applyFill="1" applyBorder="1" applyAlignment="1">
      <alignment horizontal="right" vertical="center"/>
    </xf>
    <xf numFmtId="41" fontId="5" fillId="2" borderId="20" xfId="1" applyNumberFormat="1" applyFont="1" applyFill="1" applyBorder="1" applyAlignment="1">
      <alignment horizontal="right" vertical="center"/>
    </xf>
    <xf numFmtId="183" fontId="7" fillId="2" borderId="141" xfId="1" applyNumberFormat="1" applyFont="1" applyFill="1" applyBorder="1" applyAlignment="1">
      <alignment horizontal="right" vertical="center" shrinkToFit="1"/>
    </xf>
    <xf numFmtId="0" fontId="39" fillId="0" borderId="0" xfId="1" applyFont="1">
      <alignment vertical="center"/>
    </xf>
    <xf numFmtId="0" fontId="39" fillId="0" borderId="0" xfId="1" applyFont="1" applyAlignment="1">
      <alignment vertical="center"/>
    </xf>
    <xf numFmtId="0" fontId="39" fillId="0" borderId="0" xfId="1" applyFont="1" applyFill="1" applyAlignment="1">
      <alignment vertical="center"/>
    </xf>
    <xf numFmtId="0" fontId="39" fillId="0" borderId="0" xfId="1" applyFont="1" applyAlignment="1">
      <alignment horizontal="right" vertical="center"/>
    </xf>
    <xf numFmtId="49" fontId="39" fillId="0" borderId="0" xfId="1" applyNumberFormat="1" applyFont="1" applyAlignment="1">
      <alignment horizontal="right" vertical="center"/>
    </xf>
    <xf numFmtId="0" fontId="40" fillId="0" borderId="0" xfId="1" applyFont="1">
      <alignment vertical="center"/>
    </xf>
    <xf numFmtId="49" fontId="39" fillId="0" borderId="34" xfId="1" applyNumberFormat="1" applyFont="1" applyBorder="1" applyAlignment="1">
      <alignment horizontal="center" vertical="center" wrapText="1" shrinkToFit="1"/>
    </xf>
    <xf numFmtId="0" fontId="41" fillId="0" borderId="0" xfId="1" applyFont="1">
      <alignment vertical="center"/>
    </xf>
    <xf numFmtId="49" fontId="39" fillId="0" borderId="0" xfId="1" applyNumberFormat="1" applyFont="1" applyAlignment="1">
      <alignment horizontal="center" vertical="center" shrinkToFit="1"/>
    </xf>
    <xf numFmtId="49" fontId="39" fillId="0" borderId="32" xfId="1" applyNumberFormat="1" applyFont="1" applyBorder="1" applyAlignment="1">
      <alignment horizontal="center" vertical="center" shrinkToFit="1"/>
    </xf>
    <xf numFmtId="49" fontId="39" fillId="0" borderId="17" xfId="1" applyNumberFormat="1" applyFont="1" applyFill="1" applyBorder="1" applyAlignment="1">
      <alignment horizontal="center" vertical="center" shrinkToFit="1"/>
    </xf>
    <xf numFmtId="49" fontId="39" fillId="0" borderId="15" xfId="1" applyNumberFormat="1" applyFont="1" applyBorder="1" applyAlignment="1">
      <alignment horizontal="center" vertical="center" shrinkToFit="1"/>
    </xf>
    <xf numFmtId="49" fontId="39" fillId="0" borderId="23" xfId="1" applyNumberFormat="1" applyFont="1" applyBorder="1" applyAlignment="1">
      <alignment horizontal="center" vertical="center" shrinkToFit="1"/>
    </xf>
    <xf numFmtId="49" fontId="39" fillId="0" borderId="37" xfId="1" applyNumberFormat="1" applyFont="1" applyBorder="1" applyAlignment="1">
      <alignment horizontal="center" vertical="center" shrinkToFit="1"/>
    </xf>
    <xf numFmtId="49" fontId="39" fillId="0" borderId="30" xfId="1" applyNumberFormat="1" applyFont="1" applyFill="1" applyBorder="1" applyAlignment="1">
      <alignment horizontal="center" vertical="center" shrinkToFit="1"/>
    </xf>
    <xf numFmtId="49" fontId="39" fillId="0" borderId="26" xfId="1" applyNumberFormat="1" applyFont="1" applyBorder="1" applyAlignment="1">
      <alignment horizontal="center" vertical="center" shrinkToFit="1"/>
    </xf>
    <xf numFmtId="49" fontId="39" fillId="0" borderId="43" xfId="1" applyNumberFormat="1" applyFont="1" applyBorder="1" applyAlignment="1">
      <alignment horizontal="center" vertical="center" shrinkToFit="1"/>
    </xf>
    <xf numFmtId="49" fontId="39" fillId="0" borderId="5" xfId="1" applyNumberFormat="1" applyFont="1" applyBorder="1" applyAlignment="1">
      <alignment horizontal="center" vertical="center" shrinkToFit="1"/>
    </xf>
    <xf numFmtId="0" fontId="39" fillId="2" borderId="47" xfId="1" applyFont="1" applyFill="1" applyBorder="1">
      <alignment vertical="center"/>
    </xf>
    <xf numFmtId="0" fontId="39" fillId="2" borderId="42" xfId="1" applyFont="1" applyFill="1" applyBorder="1">
      <alignment vertical="center"/>
    </xf>
    <xf numFmtId="0" fontId="39" fillId="2" borderId="39" xfId="1" applyFont="1" applyFill="1" applyBorder="1">
      <alignment vertical="center"/>
    </xf>
    <xf numFmtId="41" fontId="39" fillId="2" borderId="25" xfId="1" applyNumberFormat="1" applyFont="1" applyFill="1" applyBorder="1" applyAlignment="1">
      <alignment horizontal="right" vertical="center"/>
    </xf>
    <xf numFmtId="183" fontId="42" fillId="2" borderId="25" xfId="1" applyNumberFormat="1" applyFont="1" applyFill="1" applyBorder="1" applyAlignment="1">
      <alignment horizontal="right" vertical="center" shrinkToFit="1"/>
    </xf>
    <xf numFmtId="41" fontId="39" fillId="0" borderId="0" xfId="1" applyNumberFormat="1" applyFont="1">
      <alignment vertical="center"/>
    </xf>
    <xf numFmtId="0" fontId="39" fillId="3" borderId="24" xfId="1" applyFont="1" applyFill="1" applyBorder="1">
      <alignment vertical="center"/>
    </xf>
    <xf numFmtId="0" fontId="39" fillId="3" borderId="18" xfId="1" applyFont="1" applyFill="1" applyBorder="1">
      <alignment vertical="center"/>
    </xf>
    <xf numFmtId="0" fontId="39" fillId="3" borderId="48" xfId="1" applyFont="1" applyFill="1" applyBorder="1">
      <alignment vertical="center"/>
    </xf>
    <xf numFmtId="0" fontId="39" fillId="0" borderId="18" xfId="1" applyFont="1" applyFill="1" applyBorder="1">
      <alignment vertical="center"/>
    </xf>
    <xf numFmtId="0" fontId="39" fillId="3" borderId="20" xfId="1" applyFont="1" applyFill="1" applyBorder="1">
      <alignment vertical="center"/>
    </xf>
    <xf numFmtId="0" fontId="39" fillId="2" borderId="21" xfId="1" applyFont="1" applyFill="1" applyBorder="1">
      <alignment vertical="center"/>
    </xf>
    <xf numFmtId="0" fontId="39" fillId="3" borderId="15" xfId="1" applyFont="1" applyFill="1" applyBorder="1">
      <alignment vertical="center"/>
    </xf>
    <xf numFmtId="0" fontId="39" fillId="0" borderId="35" xfId="1" applyFont="1" applyBorder="1">
      <alignment vertical="center"/>
    </xf>
    <xf numFmtId="0" fontId="39" fillId="0" borderId="32" xfId="1" applyFont="1" applyBorder="1">
      <alignment vertical="center"/>
    </xf>
    <xf numFmtId="0" fontId="39" fillId="0" borderId="40" xfId="1" applyFont="1" applyBorder="1">
      <alignment vertical="center"/>
    </xf>
    <xf numFmtId="41" fontId="39" fillId="0" borderId="15" xfId="1" applyNumberFormat="1" applyFont="1" applyBorder="1" applyAlignment="1">
      <alignment horizontal="right" vertical="center"/>
    </xf>
    <xf numFmtId="0" fontId="42" fillId="0" borderId="35" xfId="1" applyFont="1" applyBorder="1">
      <alignment vertical="center"/>
    </xf>
    <xf numFmtId="0" fontId="42" fillId="0" borderId="32" xfId="1" applyFont="1" applyBorder="1">
      <alignment vertical="center"/>
    </xf>
    <xf numFmtId="0" fontId="42" fillId="0" borderId="40" xfId="1" applyFont="1" applyBorder="1" applyAlignment="1">
      <alignment horizontal="right" vertical="center"/>
    </xf>
    <xf numFmtId="0" fontId="42" fillId="0" borderId="0" xfId="1" applyFont="1">
      <alignment vertical="center"/>
    </xf>
    <xf numFmtId="0" fontId="39" fillId="2" borderId="35" xfId="1" applyFont="1" applyFill="1" applyBorder="1">
      <alignment vertical="center"/>
    </xf>
    <xf numFmtId="0" fontId="39" fillId="2" borderId="32" xfId="1" applyFont="1" applyFill="1" applyBorder="1">
      <alignment vertical="center"/>
    </xf>
    <xf numFmtId="0" fontId="39" fillId="2" borderId="40" xfId="1" applyFont="1" applyFill="1" applyBorder="1">
      <alignment vertical="center"/>
    </xf>
    <xf numFmtId="0" fontId="42" fillId="2" borderId="35" xfId="1" applyFont="1" applyFill="1" applyBorder="1">
      <alignment vertical="center"/>
    </xf>
    <xf numFmtId="0" fontId="42" fillId="2" borderId="32" xfId="1" applyFont="1" applyFill="1" applyBorder="1">
      <alignment vertical="center"/>
    </xf>
    <xf numFmtId="0" fontId="42" fillId="2" borderId="40" xfId="1" applyFont="1" applyFill="1" applyBorder="1" applyAlignment="1">
      <alignment horizontal="right" vertical="center"/>
    </xf>
    <xf numFmtId="0" fontId="39" fillId="3" borderId="35" xfId="1" applyFont="1" applyFill="1" applyBorder="1">
      <alignment vertical="center"/>
    </xf>
    <xf numFmtId="0" fontId="39" fillId="3" borderId="32" xfId="1" applyFont="1" applyFill="1" applyBorder="1">
      <alignment vertical="center"/>
    </xf>
    <xf numFmtId="0" fontId="39" fillId="3" borderId="40" xfId="1" applyFont="1" applyFill="1" applyBorder="1">
      <alignment vertical="center"/>
    </xf>
    <xf numFmtId="0" fontId="42" fillId="3" borderId="35" xfId="1" applyFont="1" applyFill="1" applyBorder="1">
      <alignment vertical="center"/>
    </xf>
    <xf numFmtId="0" fontId="42" fillId="3" borderId="32" xfId="1" applyFont="1" applyFill="1" applyBorder="1">
      <alignment vertical="center"/>
    </xf>
    <xf numFmtId="0" fontId="42" fillId="3" borderId="40" xfId="1" applyFont="1" applyFill="1" applyBorder="1" applyAlignment="1">
      <alignment horizontal="right" vertical="center"/>
    </xf>
    <xf numFmtId="0" fontId="39" fillId="0" borderId="40" xfId="1" applyFont="1" applyBorder="1" applyAlignment="1">
      <alignment horizontal="right" vertical="center"/>
    </xf>
    <xf numFmtId="0" fontId="39" fillId="2" borderId="40" xfId="1" applyFont="1" applyFill="1" applyBorder="1" applyAlignment="1">
      <alignment horizontal="right" vertical="center"/>
    </xf>
    <xf numFmtId="0" fontId="42" fillId="2" borderId="63" xfId="1" applyFont="1" applyFill="1" applyBorder="1">
      <alignment vertical="center"/>
    </xf>
    <xf numFmtId="0" fontId="42" fillId="2" borderId="57" xfId="1" applyFont="1" applyFill="1" applyBorder="1">
      <alignment vertical="center"/>
    </xf>
    <xf numFmtId="0" fontId="42" fillId="2" borderId="52" xfId="1" applyFont="1" applyFill="1" applyBorder="1" applyAlignment="1">
      <alignment horizontal="right" vertical="center"/>
    </xf>
    <xf numFmtId="0" fontId="39" fillId="2" borderId="34" xfId="1" applyFont="1" applyFill="1" applyBorder="1">
      <alignment vertical="center"/>
    </xf>
    <xf numFmtId="0" fontId="39" fillId="2" borderId="39" xfId="1" applyFont="1" applyFill="1" applyBorder="1" applyAlignment="1">
      <alignment horizontal="right" vertical="center"/>
    </xf>
    <xf numFmtId="41" fontId="39" fillId="2" borderId="106" xfId="1" applyNumberFormat="1" applyFont="1" applyFill="1" applyBorder="1" applyAlignment="1">
      <alignment horizontal="right" vertical="center"/>
    </xf>
    <xf numFmtId="41" fontId="39" fillId="0" borderId="93" xfId="1" applyNumberFormat="1" applyFont="1" applyBorder="1" applyAlignment="1">
      <alignment horizontal="right" vertical="center"/>
    </xf>
    <xf numFmtId="0" fontId="39" fillId="2" borderId="36" xfId="1" applyFont="1" applyFill="1" applyBorder="1">
      <alignment vertical="center"/>
    </xf>
    <xf numFmtId="0" fontId="39" fillId="0" borderId="0" xfId="1" applyFont="1" applyFill="1">
      <alignment vertical="center"/>
    </xf>
    <xf numFmtId="41" fontId="39" fillId="0" borderId="0" xfId="1" applyNumberFormat="1" applyFont="1" applyFill="1">
      <alignment vertical="center"/>
    </xf>
    <xf numFmtId="0" fontId="39" fillId="2" borderId="63" xfId="1" applyFont="1" applyFill="1" applyBorder="1">
      <alignment vertical="center"/>
    </xf>
    <xf numFmtId="0" fontId="39" fillId="2" borderId="57" xfId="1" applyFont="1" applyFill="1" applyBorder="1">
      <alignment vertical="center"/>
    </xf>
    <xf numFmtId="0" fontId="39" fillId="2" borderId="52" xfId="1" applyFont="1" applyFill="1" applyBorder="1" applyAlignment="1">
      <alignment horizontal="right" vertical="center"/>
    </xf>
    <xf numFmtId="0" fontId="39" fillId="0" borderId="57" xfId="1" applyFont="1" applyFill="1" applyBorder="1">
      <alignment vertical="center"/>
    </xf>
    <xf numFmtId="0" fontId="39" fillId="0" borderId="37" xfId="1" applyFont="1" applyFill="1" applyBorder="1">
      <alignment vertical="center"/>
    </xf>
    <xf numFmtId="0" fontId="39" fillId="0" borderId="41" xfId="1" applyFont="1" applyFill="1" applyBorder="1" applyAlignment="1">
      <alignment horizontal="right" vertical="center"/>
    </xf>
    <xf numFmtId="0" fontId="39" fillId="0" borderId="0" xfId="1" applyFont="1" applyBorder="1">
      <alignment vertical="center"/>
    </xf>
    <xf numFmtId="183" fontId="42" fillId="2" borderId="142" xfId="1" applyNumberFormat="1" applyFont="1" applyFill="1" applyBorder="1" applyAlignment="1">
      <alignment horizontal="right" vertical="center" shrinkToFit="1"/>
    </xf>
    <xf numFmtId="41" fontId="39" fillId="2" borderId="142" xfId="1" applyNumberFormat="1" applyFont="1" applyFill="1" applyBorder="1" applyAlignment="1">
      <alignment horizontal="right" vertical="center"/>
    </xf>
    <xf numFmtId="183" fontId="42" fillId="0" borderId="143" xfId="1" applyNumberFormat="1" applyFont="1" applyBorder="1" applyAlignment="1">
      <alignment horizontal="right" vertical="center" shrinkToFit="1"/>
    </xf>
    <xf numFmtId="41" fontId="39" fillId="0" borderId="143" xfId="1" applyNumberFormat="1" applyFont="1" applyBorder="1" applyAlignment="1">
      <alignment horizontal="right" vertical="center"/>
    </xf>
    <xf numFmtId="0" fontId="39" fillId="0" borderId="0" xfId="1" applyFont="1" applyFill="1" applyAlignment="1">
      <alignment horizontal="right" vertical="center"/>
    </xf>
    <xf numFmtId="0" fontId="39" fillId="3" borderId="63" xfId="1" applyFont="1" applyFill="1" applyBorder="1">
      <alignment vertical="center"/>
    </xf>
    <xf numFmtId="0" fontId="39" fillId="2" borderId="37" xfId="1" applyFont="1" applyFill="1" applyBorder="1">
      <alignment vertical="center"/>
    </xf>
    <xf numFmtId="0" fontId="39" fillId="2" borderId="6" xfId="1" applyFont="1" applyFill="1" applyBorder="1">
      <alignment vertical="center"/>
    </xf>
    <xf numFmtId="0" fontId="39" fillId="2" borderId="13" xfId="1" applyFont="1" applyFill="1" applyBorder="1">
      <alignment vertical="center"/>
    </xf>
    <xf numFmtId="187" fontId="39" fillId="2" borderId="148" xfId="1" applyNumberFormat="1" applyFont="1" applyFill="1" applyBorder="1" applyAlignment="1">
      <alignment horizontal="right" vertical="center"/>
    </xf>
    <xf numFmtId="0" fontId="39" fillId="0" borderId="57" xfId="1" applyFont="1" applyBorder="1">
      <alignment vertical="center"/>
    </xf>
    <xf numFmtId="0" fontId="40" fillId="0" borderId="0" xfId="1" applyFont="1" applyFill="1">
      <alignment vertical="center"/>
    </xf>
    <xf numFmtId="0" fontId="41" fillId="0" borderId="0" xfId="1" applyFont="1" applyFill="1">
      <alignment vertical="center"/>
    </xf>
    <xf numFmtId="49" fontId="39" fillId="0" borderId="0" xfId="1" applyNumberFormat="1" applyFont="1" applyFill="1" applyAlignment="1">
      <alignment horizontal="center" vertical="center" shrinkToFit="1"/>
    </xf>
    <xf numFmtId="0" fontId="39" fillId="3" borderId="47" xfId="1" applyFont="1" applyFill="1" applyBorder="1">
      <alignment vertical="center"/>
    </xf>
    <xf numFmtId="0" fontId="39" fillId="3" borderId="42" xfId="1" applyFont="1" applyFill="1" applyBorder="1">
      <alignment vertical="center"/>
    </xf>
    <xf numFmtId="0" fontId="39" fillId="0" borderId="24" xfId="1" applyFont="1" applyFill="1" applyBorder="1">
      <alignment vertical="center"/>
    </xf>
    <xf numFmtId="0" fontId="39" fillId="3" borderId="21" xfId="1" applyFont="1" applyFill="1" applyBorder="1">
      <alignment vertical="center"/>
    </xf>
    <xf numFmtId="0" fontId="39" fillId="0" borderId="15" xfId="1" applyFont="1" applyFill="1" applyBorder="1">
      <alignment vertical="center"/>
    </xf>
    <xf numFmtId="0" fontId="39" fillId="0" borderId="35" xfId="1" applyFont="1" applyFill="1" applyBorder="1">
      <alignment vertical="center"/>
    </xf>
    <xf numFmtId="0" fontId="39" fillId="0" borderId="32" xfId="1" applyFont="1" applyFill="1" applyBorder="1">
      <alignment vertical="center"/>
    </xf>
    <xf numFmtId="49" fontId="39" fillId="0" borderId="29" xfId="1" applyNumberFormat="1" applyFont="1" applyFill="1" applyBorder="1" applyAlignment="1">
      <alignment horizontal="center" vertical="center" shrinkToFit="1"/>
    </xf>
    <xf numFmtId="49" fontId="39" fillId="0" borderId="24" xfId="1" applyNumberFormat="1" applyFont="1" applyFill="1" applyBorder="1" applyAlignment="1">
      <alignment horizontal="center" vertical="center" wrapText="1" shrinkToFit="1"/>
    </xf>
    <xf numFmtId="49" fontId="39" fillId="0" borderId="49" xfId="1" applyNumberFormat="1" applyFont="1" applyFill="1" applyBorder="1" applyAlignment="1">
      <alignment horizontal="center" vertical="center" shrinkToFit="1"/>
    </xf>
    <xf numFmtId="0" fontId="39" fillId="3" borderId="154" xfId="1" applyFont="1" applyFill="1" applyBorder="1">
      <alignment vertical="center"/>
    </xf>
    <xf numFmtId="0" fontId="11" fillId="0" borderId="0" xfId="0" applyNumberFormat="1" applyFont="1" applyAlignment="1">
      <alignment horizontal="right" vertical="center"/>
    </xf>
    <xf numFmtId="0" fontId="11" fillId="0" borderId="0" xfId="48" applyFont="1" applyAlignment="1">
      <alignment horizontal="right" vertical="center"/>
    </xf>
    <xf numFmtId="0" fontId="11" fillId="0" borderId="0" xfId="0" applyFont="1" applyBorder="1">
      <alignment vertical="center"/>
    </xf>
    <xf numFmtId="0" fontId="11" fillId="0" borderId="100" xfId="0" applyFont="1" applyBorder="1">
      <alignment vertical="center"/>
    </xf>
    <xf numFmtId="0" fontId="11" fillId="0" borderId="101" xfId="0" applyFont="1" applyBorder="1" applyAlignment="1">
      <alignment horizontal="left" vertical="center"/>
    </xf>
    <xf numFmtId="0" fontId="11" fillId="0" borderId="103" xfId="0" applyFont="1" applyBorder="1" applyAlignment="1">
      <alignment horizontal="left" vertical="center"/>
    </xf>
    <xf numFmtId="0" fontId="11" fillId="0" borderId="101" xfId="0" applyFont="1" applyBorder="1" applyAlignment="1">
      <alignment horizontal="right" vertical="center"/>
    </xf>
    <xf numFmtId="0" fontId="11" fillId="0" borderId="101" xfId="0" applyFont="1" applyFill="1" applyBorder="1" applyAlignment="1">
      <alignment horizontal="right" vertical="center"/>
    </xf>
    <xf numFmtId="0" fontId="11" fillId="2" borderId="100" xfId="0" applyFont="1" applyFill="1" applyBorder="1">
      <alignment vertical="center"/>
    </xf>
    <xf numFmtId="0" fontId="11" fillId="2" borderId="101" xfId="0" applyFont="1" applyFill="1" applyBorder="1" applyAlignment="1">
      <alignment horizontal="right" vertical="center"/>
    </xf>
    <xf numFmtId="0" fontId="11" fillId="2" borderId="102" xfId="0" applyFont="1" applyFill="1" applyBorder="1">
      <alignment vertical="center"/>
    </xf>
    <xf numFmtId="0" fontId="11" fillId="2" borderId="103" xfId="0" applyFont="1" applyFill="1" applyBorder="1" applyAlignment="1">
      <alignment horizontal="right" vertical="center"/>
    </xf>
    <xf numFmtId="49" fontId="11" fillId="0" borderId="0" xfId="0" applyNumberFormat="1" applyFont="1" applyAlignment="1">
      <alignment horizontal="right" vertical="center"/>
    </xf>
    <xf numFmtId="49" fontId="11" fillId="0" borderId="19" xfId="0" applyNumberFormat="1" applyFont="1" applyBorder="1" applyAlignment="1">
      <alignment horizontal="center" vertical="center"/>
    </xf>
    <xf numFmtId="49" fontId="11" fillId="0" borderId="16" xfId="0" applyNumberFormat="1" applyFont="1" applyBorder="1" applyAlignment="1">
      <alignment horizontal="center" vertical="center"/>
    </xf>
    <xf numFmtId="182" fontId="11" fillId="0" borderId="9" xfId="0" applyNumberFormat="1" applyFont="1" applyFill="1" applyBorder="1" applyAlignment="1">
      <alignment horizontal="right" vertical="center"/>
    </xf>
    <xf numFmtId="182" fontId="11" fillId="0" borderId="54" xfId="0" applyNumberFormat="1" applyFont="1" applyFill="1" applyBorder="1" applyAlignment="1">
      <alignment horizontal="right" vertical="center"/>
    </xf>
    <xf numFmtId="182" fontId="11" fillId="0" borderId="150" xfId="0" applyNumberFormat="1" applyFont="1" applyFill="1" applyBorder="1" applyAlignment="1">
      <alignment horizontal="right" vertical="center"/>
    </xf>
    <xf numFmtId="182" fontId="11" fillId="0" borderId="70" xfId="0" applyNumberFormat="1" applyFont="1" applyFill="1" applyBorder="1" applyAlignment="1">
      <alignment horizontal="right" vertical="center"/>
    </xf>
    <xf numFmtId="182" fontId="11" fillId="0" borderId="81" xfId="0" applyNumberFormat="1" applyFont="1" applyFill="1" applyBorder="1" applyAlignment="1">
      <alignment horizontal="right" vertical="center"/>
    </xf>
    <xf numFmtId="182" fontId="11" fillId="0" borderId="105" xfId="0" applyNumberFormat="1" applyFont="1" applyFill="1" applyBorder="1" applyAlignment="1">
      <alignment horizontal="right" vertical="center"/>
    </xf>
    <xf numFmtId="182" fontId="11" fillId="2" borderId="70" xfId="0" applyNumberFormat="1" applyFont="1" applyFill="1" applyBorder="1" applyAlignment="1">
      <alignment horizontal="right" vertical="center"/>
    </xf>
    <xf numFmtId="182" fontId="11" fillId="2" borderId="81" xfId="0" applyNumberFormat="1" applyFont="1" applyFill="1" applyBorder="1" applyAlignment="1">
      <alignment horizontal="right" vertical="center"/>
    </xf>
    <xf numFmtId="182" fontId="11" fillId="2" borderId="105" xfId="0" applyNumberFormat="1" applyFont="1" applyFill="1" applyBorder="1" applyAlignment="1">
      <alignment horizontal="right" vertical="center"/>
    </xf>
    <xf numFmtId="182" fontId="11" fillId="2" borderId="104" xfId="0" applyNumberFormat="1" applyFont="1" applyFill="1" applyBorder="1" applyAlignment="1">
      <alignment horizontal="right" vertical="center"/>
    </xf>
    <xf numFmtId="182" fontId="11" fillId="2" borderId="110" xfId="0" applyNumberFormat="1" applyFont="1" applyFill="1" applyBorder="1" applyAlignment="1">
      <alignment horizontal="right" vertical="center"/>
    </xf>
    <xf numFmtId="182" fontId="11" fillId="2" borderId="153" xfId="0" applyNumberFormat="1" applyFont="1" applyFill="1" applyBorder="1" applyAlignment="1">
      <alignment horizontal="right" vertical="center"/>
    </xf>
    <xf numFmtId="182" fontId="11" fillId="0" borderId="164" xfId="0" applyNumberFormat="1" applyFont="1" applyFill="1" applyBorder="1" applyAlignment="1">
      <alignment horizontal="right" vertical="center"/>
    </xf>
    <xf numFmtId="182" fontId="11" fillId="0" borderId="165" xfId="0" applyNumberFormat="1" applyFont="1" applyFill="1" applyBorder="1" applyAlignment="1">
      <alignment horizontal="right" vertical="center"/>
    </xf>
    <xf numFmtId="182" fontId="11" fillId="0" borderId="153" xfId="0" applyNumberFormat="1" applyFont="1" applyFill="1" applyBorder="1" applyAlignment="1">
      <alignment horizontal="right" vertical="center"/>
    </xf>
    <xf numFmtId="0" fontId="11" fillId="2" borderId="99" xfId="0" applyFont="1" applyFill="1" applyBorder="1" applyAlignment="1">
      <alignment horizontal="right" vertical="center"/>
    </xf>
    <xf numFmtId="182" fontId="11" fillId="2" borderId="150" xfId="0" applyNumberFormat="1" applyFont="1" applyFill="1" applyBorder="1" applyAlignment="1">
      <alignment horizontal="right" vertical="center"/>
    </xf>
    <xf numFmtId="182" fontId="22" fillId="2" borderId="150" xfId="0" applyNumberFormat="1" applyFont="1" applyFill="1" applyBorder="1" applyAlignment="1">
      <alignment horizontal="right" vertical="center"/>
    </xf>
    <xf numFmtId="41" fontId="22" fillId="2" borderId="150" xfId="0" applyNumberFormat="1" applyFont="1" applyFill="1" applyBorder="1" applyAlignment="1">
      <alignment horizontal="right" vertical="center"/>
    </xf>
    <xf numFmtId="182" fontId="11" fillId="2" borderId="9" xfId="0" applyNumberFormat="1" applyFont="1" applyFill="1" applyBorder="1" applyAlignment="1">
      <alignment horizontal="right" vertical="center"/>
    </xf>
    <xf numFmtId="182" fontId="11" fillId="0" borderId="104" xfId="0" applyNumberFormat="1" applyFont="1" applyFill="1" applyBorder="1" applyAlignment="1">
      <alignment horizontal="right" vertical="center"/>
    </xf>
    <xf numFmtId="182" fontId="11" fillId="0" borderId="113" xfId="0" applyNumberFormat="1" applyFont="1" applyFill="1" applyBorder="1" applyAlignment="1">
      <alignment horizontal="right" vertical="center"/>
    </xf>
    <xf numFmtId="0" fontId="11" fillId="0" borderId="0" xfId="0" applyFont="1" applyAlignment="1">
      <alignment horizontal="left" vertical="center"/>
    </xf>
    <xf numFmtId="0" fontId="11" fillId="0" borderId="99" xfId="0" applyFont="1" applyBorder="1" applyAlignment="1">
      <alignment horizontal="left" vertical="center"/>
    </xf>
    <xf numFmtId="49" fontId="11" fillId="0" borderId="16" xfId="1" applyNumberFormat="1" applyFont="1" applyBorder="1" applyAlignment="1">
      <alignment horizontal="center" vertical="center" shrinkToFit="1"/>
    </xf>
    <xf numFmtId="49" fontId="11" fillId="0" borderId="17" xfId="1" applyNumberFormat="1" applyFont="1" applyFill="1" applyBorder="1" applyAlignment="1">
      <alignment horizontal="center" vertical="center" shrinkToFit="1"/>
    </xf>
    <xf numFmtId="49" fontId="11" fillId="0" borderId="15" xfId="1" applyNumberFormat="1" applyFont="1" applyBorder="1" applyAlignment="1">
      <alignment horizontal="center" vertical="center" shrinkToFit="1"/>
    </xf>
    <xf numFmtId="49" fontId="11" fillId="0" borderId="23" xfId="1" applyNumberFormat="1" applyFont="1" applyBorder="1" applyAlignment="1">
      <alignment horizontal="center" vertical="center" shrinkToFit="1"/>
    </xf>
    <xf numFmtId="49" fontId="11" fillId="0" borderId="28" xfId="1" applyNumberFormat="1" applyFont="1" applyBorder="1" applyAlignment="1">
      <alignment horizontal="center" vertical="center" shrinkToFit="1"/>
    </xf>
    <xf numFmtId="49" fontId="11" fillId="0" borderId="30" xfId="1" applyNumberFormat="1" applyFont="1" applyFill="1" applyBorder="1" applyAlignment="1">
      <alignment horizontal="center" vertical="center" shrinkToFit="1"/>
    </xf>
    <xf numFmtId="49" fontId="11" fillId="0" borderId="26" xfId="1" applyNumberFormat="1" applyFont="1" applyBorder="1" applyAlignment="1">
      <alignment horizontal="center" vertical="center" shrinkToFit="1"/>
    </xf>
    <xf numFmtId="49" fontId="11" fillId="0" borderId="43" xfId="1" applyNumberFormat="1" applyFont="1" applyBorder="1" applyAlignment="1">
      <alignment horizontal="center" vertical="center" shrinkToFit="1"/>
    </xf>
    <xf numFmtId="0" fontId="11" fillId="0" borderId="101" xfId="0" applyFont="1" applyFill="1" applyBorder="1" applyAlignment="1">
      <alignment horizontal="left" vertical="center"/>
    </xf>
    <xf numFmtId="0" fontId="11" fillId="0" borderId="101" xfId="0" applyFont="1" applyBorder="1">
      <alignment vertical="center"/>
    </xf>
    <xf numFmtId="0" fontId="11" fillId="2" borderId="101" xfId="0" applyFont="1" applyFill="1" applyBorder="1" applyAlignment="1">
      <alignment horizontal="left" vertical="center"/>
    </xf>
    <xf numFmtId="182" fontId="11" fillId="2" borderId="165" xfId="0" applyNumberFormat="1" applyFont="1" applyFill="1" applyBorder="1" applyAlignment="1">
      <alignment horizontal="right" vertical="center"/>
    </xf>
    <xf numFmtId="0" fontId="11" fillId="2" borderId="103" xfId="0" applyFont="1" applyFill="1" applyBorder="1" applyAlignment="1">
      <alignment horizontal="left" vertical="center"/>
    </xf>
    <xf numFmtId="182" fontId="11" fillId="2" borderId="161" xfId="0" applyNumberFormat="1" applyFont="1" applyFill="1" applyBorder="1" applyAlignment="1">
      <alignment horizontal="right" vertical="center"/>
    </xf>
    <xf numFmtId="0" fontId="11" fillId="0" borderId="100" xfId="0" applyFont="1" applyFill="1" applyBorder="1" applyAlignment="1">
      <alignment vertical="center" shrinkToFit="1"/>
    </xf>
    <xf numFmtId="0" fontId="11" fillId="0" borderId="102" xfId="0" applyFont="1" applyFill="1" applyBorder="1" applyAlignment="1">
      <alignment vertical="center" shrinkToFit="1"/>
    </xf>
    <xf numFmtId="0" fontId="11" fillId="0" borderId="98" xfId="0" applyFont="1" applyFill="1" applyBorder="1" applyAlignment="1">
      <alignment vertical="center" shrinkToFit="1"/>
    </xf>
    <xf numFmtId="176" fontId="5" fillId="0" borderId="163" xfId="0" applyNumberFormat="1" applyFont="1" applyFill="1" applyBorder="1" applyAlignment="1">
      <alignment horizontal="right" vertical="center"/>
    </xf>
    <xf numFmtId="49" fontId="7" fillId="0" borderId="39" xfId="0" applyNumberFormat="1" applyFont="1" applyFill="1" applyBorder="1" applyAlignment="1">
      <alignment horizontal="center" vertical="center" wrapText="1" shrinkToFit="1"/>
    </xf>
    <xf numFmtId="0" fontId="5" fillId="0" borderId="0" xfId="0" applyFont="1" applyFill="1" applyBorder="1">
      <alignment vertical="center"/>
    </xf>
    <xf numFmtId="180" fontId="5" fillId="34" borderId="12" xfId="49" applyNumberFormat="1" applyFont="1" applyFill="1" applyBorder="1" applyAlignment="1">
      <alignment horizontal="right" vertical="center"/>
    </xf>
    <xf numFmtId="180" fontId="5" fillId="34" borderId="111" xfId="49" applyNumberFormat="1" applyFont="1" applyFill="1" applyBorder="1" applyAlignment="1">
      <alignment horizontal="right" vertical="center"/>
    </xf>
    <xf numFmtId="176" fontId="5" fillId="34" borderId="111" xfId="0" applyNumberFormat="1" applyFont="1" applyFill="1" applyBorder="1" applyAlignment="1">
      <alignment horizontal="right" vertical="center"/>
    </xf>
    <xf numFmtId="176" fontId="5" fillId="34" borderId="108" xfId="0" applyNumberFormat="1" applyFont="1" applyFill="1" applyBorder="1" applyAlignment="1">
      <alignment horizontal="right" vertical="center"/>
    </xf>
    <xf numFmtId="0" fontId="18" fillId="0" borderId="0" xfId="1" applyFont="1">
      <alignment vertical="center"/>
    </xf>
    <xf numFmtId="41" fontId="39" fillId="34" borderId="145" xfId="1" applyNumberFormat="1" applyFont="1" applyFill="1" applyBorder="1" applyAlignment="1">
      <alignment vertical="center"/>
    </xf>
    <xf numFmtId="41" fontId="39" fillId="34" borderId="146" xfId="1" applyNumberFormat="1" applyFont="1" applyFill="1" applyBorder="1" applyAlignment="1">
      <alignment vertical="center"/>
    </xf>
    <xf numFmtId="49" fontId="39" fillId="0" borderId="0" xfId="1" applyNumberFormat="1" applyFont="1" applyFill="1" applyBorder="1" applyAlignment="1">
      <alignment horizontal="center" vertical="center" shrinkToFit="1"/>
    </xf>
    <xf numFmtId="0" fontId="11" fillId="0" borderId="100" xfId="0" applyFont="1" applyFill="1" applyBorder="1">
      <alignment vertical="center"/>
    </xf>
    <xf numFmtId="182" fontId="11" fillId="0" borderId="0" xfId="0" applyNumberFormat="1" applyFont="1" applyFill="1">
      <alignment vertical="center"/>
    </xf>
    <xf numFmtId="0" fontId="11" fillId="0" borderId="0" xfId="0" applyFont="1" applyFill="1">
      <alignment vertical="center"/>
    </xf>
    <xf numFmtId="188" fontId="12" fillId="0" borderId="16" xfId="1" applyNumberFormat="1" applyFont="1" applyBorder="1" applyAlignment="1">
      <alignment horizontal="right" vertical="center"/>
    </xf>
    <xf numFmtId="188" fontId="12" fillId="0" borderId="32" xfId="1" applyNumberFormat="1" applyFont="1" applyBorder="1" applyAlignment="1">
      <alignment horizontal="right" vertical="center"/>
    </xf>
    <xf numFmtId="188" fontId="12" fillId="3" borderId="16" xfId="1" applyNumberFormat="1" applyFont="1" applyFill="1" applyBorder="1" applyAlignment="1">
      <alignment horizontal="right" vertical="center"/>
    </xf>
    <xf numFmtId="188" fontId="12" fillId="3" borderId="32" xfId="1" applyNumberFormat="1" applyFont="1" applyFill="1" applyBorder="1" applyAlignment="1">
      <alignment horizontal="right" vertical="center"/>
    </xf>
    <xf numFmtId="0" fontId="7" fillId="0" borderId="0" xfId="0" applyNumberFormat="1" applyFont="1" applyAlignment="1">
      <alignment vertical="center" wrapText="1"/>
    </xf>
    <xf numFmtId="0" fontId="7" fillId="0" borderId="0" xfId="1" applyFont="1" applyAlignment="1">
      <alignment horizontal="right" vertical="center"/>
    </xf>
    <xf numFmtId="0" fontId="7" fillId="0" borderId="0" xfId="0" applyNumberFormat="1" applyFont="1" applyAlignment="1">
      <alignment horizontal="right" vertical="center"/>
    </xf>
    <xf numFmtId="0" fontId="7" fillId="0" borderId="0" xfId="0" applyNumberFormat="1" applyFont="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Border="1" applyAlignment="1">
      <alignment vertical="top" wrapText="1"/>
    </xf>
    <xf numFmtId="0" fontId="7" fillId="0" borderId="0" xfId="0" quotePrefix="1" applyNumberFormat="1" applyFont="1" applyBorder="1" applyAlignment="1">
      <alignment vertical="top" wrapText="1"/>
    </xf>
    <xf numFmtId="0" fontId="7" fillId="0" borderId="0" xfId="0" applyNumberFormat="1" applyFont="1" applyAlignment="1">
      <alignment horizontal="right" vertical="center" wrapText="1"/>
    </xf>
    <xf numFmtId="49" fontId="7" fillId="0" borderId="19" xfId="0" applyNumberFormat="1" applyFont="1" applyBorder="1" applyAlignment="1">
      <alignment horizontal="center" vertical="center" shrinkToFit="1"/>
    </xf>
    <xf numFmtId="49" fontId="7" fillId="0" borderId="19" xfId="0" applyNumberFormat="1" applyFont="1" applyFill="1" applyBorder="1" applyAlignment="1">
      <alignment horizontal="center" vertical="center" wrapText="1" shrinkToFit="1"/>
    </xf>
    <xf numFmtId="0" fontId="7" fillId="0" borderId="0" xfId="0" applyFont="1">
      <alignment vertical="center"/>
    </xf>
    <xf numFmtId="49" fontId="7" fillId="0" borderId="27" xfId="0" applyNumberFormat="1" applyFont="1" applyBorder="1" applyAlignment="1">
      <alignment horizontal="center" vertical="center" shrinkToFit="1"/>
    </xf>
    <xf numFmtId="49" fontId="7" fillId="0" borderId="19" xfId="0" applyNumberFormat="1" applyFont="1" applyFill="1" applyBorder="1" applyAlignment="1">
      <alignment horizontal="center" vertical="center" shrinkToFit="1"/>
    </xf>
    <xf numFmtId="49" fontId="7" fillId="0" borderId="16" xfId="0" applyNumberFormat="1" applyFont="1" applyBorder="1" applyAlignment="1">
      <alignment horizontal="center" vertical="center" shrinkToFit="1"/>
    </xf>
    <xf numFmtId="49" fontId="7" fillId="0" borderId="17" xfId="0" applyNumberFormat="1" applyFont="1" applyBorder="1" applyAlignment="1">
      <alignment horizontal="center" vertical="center" shrinkToFit="1"/>
    </xf>
    <xf numFmtId="49" fontId="7" fillId="0" borderId="15" xfId="0" applyNumberFormat="1" applyFont="1" applyBorder="1" applyAlignment="1">
      <alignment horizontal="center" vertical="center" shrinkToFit="1"/>
    </xf>
    <xf numFmtId="49" fontId="7" fillId="0" borderId="18" xfId="0" applyNumberFormat="1" applyFont="1" applyBorder="1" applyAlignment="1">
      <alignment horizontal="center" vertical="center" shrinkToFit="1"/>
    </xf>
    <xf numFmtId="49" fontId="7" fillId="0" borderId="27" xfId="0" applyNumberFormat="1" applyFont="1" applyFill="1" applyBorder="1" applyAlignment="1">
      <alignment horizontal="center" vertical="center" shrinkToFit="1"/>
    </xf>
    <xf numFmtId="0" fontId="7" fillId="0" borderId="9" xfId="0" applyFont="1" applyBorder="1" applyAlignment="1">
      <alignment horizontal="center" vertical="center"/>
    </xf>
    <xf numFmtId="177" fontId="7" fillId="0" borderId="53" xfId="0" applyNumberFormat="1" applyFont="1" applyFill="1" applyBorder="1" applyAlignment="1">
      <alignment horizontal="right" vertical="center"/>
    </xf>
    <xf numFmtId="177" fontId="7" fillId="0" borderId="84" xfId="0" applyNumberFormat="1" applyFont="1" applyFill="1" applyBorder="1" applyAlignment="1">
      <alignment horizontal="right" vertical="center"/>
    </xf>
    <xf numFmtId="177" fontId="7" fillId="0" borderId="54" xfId="0" applyNumberFormat="1" applyFont="1" applyFill="1" applyBorder="1" applyAlignment="1">
      <alignment horizontal="right" vertical="center"/>
    </xf>
    <xf numFmtId="184" fontId="7" fillId="0" borderId="79" xfId="0" applyNumberFormat="1" applyFont="1" applyFill="1" applyBorder="1" applyAlignment="1">
      <alignment horizontal="right" vertical="center"/>
    </xf>
    <xf numFmtId="0" fontId="7" fillId="0" borderId="70" xfId="0" applyFont="1" applyBorder="1" applyAlignment="1">
      <alignment horizontal="center" vertical="center"/>
    </xf>
    <xf numFmtId="177" fontId="7" fillId="0" borderId="80" xfId="0" applyNumberFormat="1" applyFont="1" applyFill="1" applyBorder="1" applyAlignment="1">
      <alignment horizontal="right" vertical="center"/>
    </xf>
    <xf numFmtId="177" fontId="7" fillId="0" borderId="83" xfId="0" applyNumberFormat="1" applyFont="1" applyFill="1" applyBorder="1" applyAlignment="1">
      <alignment horizontal="right" vertical="center"/>
    </xf>
    <xf numFmtId="177" fontId="7" fillId="0" borderId="81" xfId="0" applyNumberFormat="1" applyFont="1" applyFill="1" applyBorder="1" applyAlignment="1">
      <alignment horizontal="right" vertical="center"/>
    </xf>
    <xf numFmtId="184" fontId="7" fillId="0" borderId="82" xfId="0" applyNumberFormat="1" applyFont="1" applyFill="1" applyBorder="1" applyAlignment="1">
      <alignment horizontal="right" vertical="center"/>
    </xf>
    <xf numFmtId="0" fontId="7" fillId="0" borderId="0" xfId="0" applyFont="1" applyBorder="1">
      <alignment vertical="center"/>
    </xf>
    <xf numFmtId="0" fontId="7" fillId="0" borderId="104" xfId="0" applyFont="1" applyBorder="1" applyAlignment="1">
      <alignment horizontal="center" vertical="center"/>
    </xf>
    <xf numFmtId="177" fontId="7" fillId="0" borderId="109" xfId="0" applyNumberFormat="1" applyFont="1" applyFill="1" applyBorder="1" applyAlignment="1">
      <alignment horizontal="right" vertical="center"/>
    </xf>
    <xf numFmtId="177" fontId="7" fillId="0" borderId="116" xfId="0" applyNumberFormat="1" applyFont="1" applyFill="1" applyBorder="1" applyAlignment="1">
      <alignment horizontal="right" vertical="center"/>
    </xf>
    <xf numFmtId="177" fontId="7" fillId="0" borderId="110" xfId="0" applyNumberFormat="1" applyFont="1" applyFill="1" applyBorder="1" applyAlignment="1">
      <alignment horizontal="right" vertical="center"/>
    </xf>
    <xf numFmtId="184" fontId="7" fillId="0" borderId="115" xfId="0" applyNumberFormat="1" applyFont="1" applyFill="1" applyBorder="1" applyAlignment="1">
      <alignment horizontal="right" vertical="center"/>
    </xf>
    <xf numFmtId="0" fontId="7" fillId="0" borderId="0" xfId="0" applyNumberFormat="1" applyFont="1" applyBorder="1" applyAlignment="1">
      <alignment vertical="center"/>
    </xf>
    <xf numFmtId="0" fontId="12" fillId="0" borderId="2" xfId="1" applyFont="1" applyFill="1" applyBorder="1">
      <alignment vertical="center"/>
    </xf>
    <xf numFmtId="0" fontId="12" fillId="0" borderId="3" xfId="1" applyFont="1" applyFill="1" applyBorder="1">
      <alignment vertical="center"/>
    </xf>
    <xf numFmtId="181" fontId="12" fillId="0" borderId="1" xfId="1" applyNumberFormat="1" applyFont="1" applyFill="1" applyBorder="1" applyAlignment="1">
      <alignment horizontal="right" vertical="center"/>
    </xf>
    <xf numFmtId="0" fontId="5" fillId="0" borderId="57" xfId="1" applyFont="1" applyBorder="1">
      <alignment vertical="center"/>
    </xf>
    <xf numFmtId="0" fontId="5" fillId="0" borderId="52" xfId="1" applyFont="1" applyBorder="1" applyAlignment="1">
      <alignment horizontal="right" vertical="center"/>
    </xf>
    <xf numFmtId="41" fontId="5" fillId="0" borderId="27" xfId="1" applyNumberFormat="1" applyFont="1" applyBorder="1" applyAlignment="1">
      <alignment horizontal="right" vertical="center"/>
    </xf>
    <xf numFmtId="41" fontId="5" fillId="0" borderId="96" xfId="1" applyNumberFormat="1" applyFont="1" applyBorder="1" applyAlignment="1">
      <alignment horizontal="right" vertical="center"/>
    </xf>
    <xf numFmtId="41" fontId="5" fillId="0" borderId="24" xfId="1" applyNumberFormat="1" applyFont="1" applyBorder="1" applyAlignment="1">
      <alignment horizontal="right" vertical="center"/>
    </xf>
    <xf numFmtId="0" fontId="5" fillId="2" borderId="168" xfId="1" applyFont="1" applyFill="1" applyBorder="1">
      <alignment vertical="center"/>
    </xf>
    <xf numFmtId="41" fontId="5" fillId="2" borderId="60" xfId="1" applyNumberFormat="1" applyFont="1" applyFill="1" applyBorder="1" applyAlignment="1">
      <alignment horizontal="right" vertical="center"/>
    </xf>
    <xf numFmtId="41" fontId="5" fillId="2" borderId="169" xfId="1" applyNumberFormat="1" applyFont="1" applyFill="1" applyBorder="1" applyAlignment="1">
      <alignment horizontal="right" vertical="center"/>
    </xf>
    <xf numFmtId="41" fontId="5" fillId="2" borderId="61" xfId="1" applyNumberFormat="1" applyFont="1" applyFill="1" applyBorder="1" applyAlignment="1">
      <alignment horizontal="right" vertical="center"/>
    </xf>
    <xf numFmtId="0" fontId="5" fillId="0" borderId="170" xfId="1" applyFont="1" applyBorder="1">
      <alignment vertical="center"/>
    </xf>
    <xf numFmtId="41" fontId="5" fillId="0" borderId="171" xfId="1" applyNumberFormat="1" applyFont="1" applyBorder="1" applyAlignment="1">
      <alignment horizontal="right" vertical="center"/>
    </xf>
    <xf numFmtId="0" fontId="5" fillId="3" borderId="40" xfId="1" applyFont="1" applyFill="1" applyBorder="1" applyAlignment="1">
      <alignment horizontal="right" vertical="center"/>
    </xf>
    <xf numFmtId="181" fontId="42" fillId="0" borderId="0" xfId="1" applyNumberFormat="1" applyFont="1" applyFill="1" applyBorder="1" applyAlignment="1">
      <alignment horizontal="right" vertical="center"/>
    </xf>
    <xf numFmtId="183" fontId="42" fillId="0" borderId="0" xfId="1" applyNumberFormat="1" applyFont="1" applyFill="1" applyBorder="1" applyAlignment="1">
      <alignment horizontal="right" vertical="center" shrinkToFit="1"/>
    </xf>
    <xf numFmtId="0" fontId="42" fillId="0" borderId="0" xfId="1" applyFont="1" applyFill="1">
      <alignment vertical="center"/>
    </xf>
    <xf numFmtId="0" fontId="39" fillId="2" borderId="64" xfId="1" applyFont="1" applyFill="1" applyBorder="1">
      <alignment vertical="center"/>
    </xf>
    <xf numFmtId="0" fontId="39" fillId="2" borderId="65" xfId="1" applyFont="1" applyFill="1" applyBorder="1">
      <alignment vertical="center"/>
    </xf>
    <xf numFmtId="0" fontId="39" fillId="2" borderId="62" xfId="1" applyFont="1" applyFill="1" applyBorder="1" applyAlignment="1">
      <alignment horizontal="right" vertical="center"/>
    </xf>
    <xf numFmtId="0" fontId="42" fillId="0" borderId="7" xfId="1" applyFont="1" applyFill="1" applyBorder="1">
      <alignment vertical="center"/>
    </xf>
    <xf numFmtId="0" fontId="42" fillId="0" borderId="8" xfId="1" applyFont="1" applyFill="1" applyBorder="1">
      <alignment vertical="center"/>
    </xf>
    <xf numFmtId="0" fontId="42" fillId="0" borderId="11" xfId="1" applyFont="1" applyFill="1" applyBorder="1" applyAlignment="1">
      <alignment horizontal="right" vertical="center"/>
    </xf>
    <xf numFmtId="41" fontId="39" fillId="0" borderId="11" xfId="1" applyNumberFormat="1" applyFont="1" applyFill="1" applyBorder="1" applyAlignment="1">
      <alignment vertical="center"/>
    </xf>
    <xf numFmtId="0" fontId="39" fillId="0" borderId="173" xfId="1" applyFont="1" applyBorder="1">
      <alignment vertical="center"/>
    </xf>
    <xf numFmtId="0" fontId="39" fillId="0" borderId="174" xfId="1" applyFont="1" applyBorder="1" applyAlignment="1">
      <alignment horizontal="right" vertical="center"/>
    </xf>
    <xf numFmtId="41" fontId="39" fillId="0" borderId="175" xfId="1" applyNumberFormat="1" applyFont="1" applyBorder="1" applyAlignment="1">
      <alignment horizontal="right" vertical="center"/>
    </xf>
    <xf numFmtId="41" fontId="39" fillId="0" borderId="176" xfId="1" applyNumberFormat="1" applyFont="1" applyBorder="1" applyAlignment="1">
      <alignment horizontal="right" vertical="center"/>
    </xf>
    <xf numFmtId="41" fontId="39" fillId="0" borderId="177" xfId="1" applyNumberFormat="1" applyFont="1" applyBorder="1" applyAlignment="1">
      <alignment horizontal="right" vertical="center"/>
    </xf>
    <xf numFmtId="41" fontId="39" fillId="34" borderId="178" xfId="1" applyNumberFormat="1" applyFont="1" applyFill="1" applyBorder="1" applyAlignment="1">
      <alignment vertical="center"/>
    </xf>
    <xf numFmtId="188" fontId="42" fillId="3" borderId="32" xfId="1" applyNumberFormat="1" applyFont="1" applyFill="1" applyBorder="1">
      <alignment vertical="center"/>
    </xf>
    <xf numFmtId="188" fontId="42" fillId="3" borderId="40" xfId="1" applyNumberFormat="1" applyFont="1" applyFill="1" applyBorder="1" applyAlignment="1">
      <alignment horizontal="right" vertical="center"/>
    </xf>
    <xf numFmtId="188" fontId="42" fillId="0" borderId="0" xfId="1" applyNumberFormat="1" applyFont="1">
      <alignment vertical="center"/>
    </xf>
    <xf numFmtId="188" fontId="39" fillId="0" borderId="0" xfId="1" applyNumberFormat="1" applyFont="1">
      <alignment vertical="center"/>
    </xf>
    <xf numFmtId="189" fontId="42" fillId="0" borderId="32" xfId="1" applyNumberFormat="1" applyFont="1" applyBorder="1">
      <alignment vertical="center"/>
    </xf>
    <xf numFmtId="189" fontId="42" fillId="0" borderId="40" xfId="1" applyNumberFormat="1" applyFont="1" applyBorder="1" applyAlignment="1">
      <alignment horizontal="right" vertical="center"/>
    </xf>
    <xf numFmtId="189" fontId="39" fillId="0" borderId="0" xfId="1" applyNumberFormat="1" applyFont="1">
      <alignment vertical="center"/>
    </xf>
    <xf numFmtId="189" fontId="42" fillId="0" borderId="0" xfId="1" applyNumberFormat="1" applyFont="1">
      <alignment vertical="center"/>
    </xf>
    <xf numFmtId="188" fontId="42" fillId="0" borderId="32" xfId="1" applyNumberFormat="1" applyFont="1" applyBorder="1">
      <alignment vertical="center"/>
    </xf>
    <xf numFmtId="188" fontId="42" fillId="0" borderId="40" xfId="1" applyNumberFormat="1" applyFont="1" applyBorder="1" applyAlignment="1">
      <alignment horizontal="right" vertical="center"/>
    </xf>
    <xf numFmtId="0" fontId="39" fillId="0" borderId="0" xfId="1" applyFont="1" applyFill="1" applyBorder="1" applyAlignment="1">
      <alignment horizontal="right" vertical="center"/>
    </xf>
    <xf numFmtId="0" fontId="39" fillId="0" borderId="0" xfId="1" applyFont="1" applyFill="1" applyBorder="1">
      <alignment vertical="center"/>
    </xf>
    <xf numFmtId="0" fontId="39" fillId="0" borderId="0" xfId="1" applyFont="1" applyFill="1" applyBorder="1" applyAlignment="1">
      <alignment vertical="center"/>
    </xf>
    <xf numFmtId="0" fontId="18" fillId="0" borderId="0" xfId="1" applyFont="1" applyFill="1" applyBorder="1" applyAlignment="1">
      <alignment vertical="center"/>
    </xf>
    <xf numFmtId="0" fontId="18" fillId="0" borderId="0" xfId="1" applyFont="1" applyFill="1" applyBorder="1" applyAlignment="1">
      <alignment horizontal="right" vertical="center"/>
    </xf>
    <xf numFmtId="41" fontId="39" fillId="0" borderId="0" xfId="1" applyNumberFormat="1" applyFont="1" applyFill="1" applyBorder="1" applyAlignment="1">
      <alignment horizontal="right" vertical="center"/>
    </xf>
    <xf numFmtId="182" fontId="39" fillId="0" borderId="0" xfId="1" applyNumberFormat="1" applyFont="1" applyFill="1" applyBorder="1" applyAlignment="1">
      <alignment horizontal="right" vertical="center"/>
    </xf>
    <xf numFmtId="186" fontId="42" fillId="0" borderId="0" xfId="1" applyNumberFormat="1" applyFont="1" applyFill="1" applyBorder="1" applyAlignment="1">
      <alignment horizontal="right" vertical="center"/>
    </xf>
    <xf numFmtId="41" fontId="39" fillId="0" borderId="0" xfId="1" applyNumberFormat="1" applyFont="1" applyFill="1" applyBorder="1" applyAlignment="1">
      <alignment vertical="center"/>
    </xf>
    <xf numFmtId="187" fontId="39" fillId="0" borderId="0" xfId="1" applyNumberFormat="1" applyFont="1" applyFill="1" applyBorder="1" applyAlignment="1">
      <alignment horizontal="right" vertical="center"/>
    </xf>
    <xf numFmtId="0" fontId="39" fillId="3" borderId="40" xfId="1" applyFont="1" applyFill="1" applyBorder="1" applyAlignment="1">
      <alignment horizontal="right" vertical="center"/>
    </xf>
    <xf numFmtId="189" fontId="42" fillId="0" borderId="35" xfId="1" applyNumberFormat="1" applyFont="1" applyBorder="1">
      <alignment vertical="center"/>
    </xf>
    <xf numFmtId="189" fontId="42" fillId="0" borderId="0" xfId="1" applyNumberFormat="1" applyFont="1" applyFill="1" applyBorder="1" applyAlignment="1">
      <alignment horizontal="right" vertical="center"/>
    </xf>
    <xf numFmtId="189" fontId="42" fillId="3" borderId="32" xfId="1" applyNumberFormat="1" applyFont="1" applyFill="1" applyBorder="1">
      <alignment vertical="center"/>
    </xf>
    <xf numFmtId="189" fontId="39" fillId="0" borderId="0" xfId="1" applyNumberFormat="1" applyFont="1" applyFill="1" applyBorder="1" applyAlignment="1">
      <alignment horizontal="right" vertical="center"/>
    </xf>
    <xf numFmtId="41" fontId="39" fillId="2" borderId="180" xfId="1" applyNumberFormat="1" applyFont="1" applyFill="1" applyBorder="1" applyAlignment="1">
      <alignment horizontal="right" vertical="center"/>
    </xf>
    <xf numFmtId="0" fontId="39" fillId="0" borderId="5" xfId="1" applyFont="1" applyFill="1" applyBorder="1">
      <alignment vertical="center"/>
    </xf>
    <xf numFmtId="41" fontId="5" fillId="2" borderId="185" xfId="1" applyNumberFormat="1" applyFont="1" applyFill="1" applyBorder="1" applyAlignment="1">
      <alignment horizontal="right" vertical="center"/>
    </xf>
    <xf numFmtId="183" fontId="7" fillId="2" borderId="186" xfId="1" applyNumberFormat="1" applyFont="1" applyFill="1" applyBorder="1" applyAlignment="1">
      <alignment horizontal="right" vertical="center" shrinkToFit="1"/>
    </xf>
    <xf numFmtId="0" fontId="12" fillId="0" borderId="0" xfId="1" applyFont="1" applyFill="1" applyBorder="1">
      <alignment vertical="center"/>
    </xf>
    <xf numFmtId="0" fontId="7" fillId="0" borderId="0" xfId="1" applyFont="1" applyFill="1" applyBorder="1">
      <alignment vertical="center"/>
    </xf>
    <xf numFmtId="41" fontId="5" fillId="0" borderId="0" xfId="1" applyNumberFormat="1" applyFont="1" applyFill="1" applyBorder="1">
      <alignment vertical="center"/>
    </xf>
    <xf numFmtId="0" fontId="7" fillId="0" borderId="188" xfId="1" applyFont="1" applyFill="1" applyBorder="1">
      <alignment vertical="center"/>
    </xf>
    <xf numFmtId="0" fontId="7" fillId="0" borderId="189" xfId="1" applyFont="1" applyFill="1" applyBorder="1">
      <alignment vertical="center"/>
    </xf>
    <xf numFmtId="0" fontId="11" fillId="0" borderId="0" xfId="0" applyFont="1" applyAlignment="1">
      <alignment horizontal="center" vertical="center"/>
    </xf>
    <xf numFmtId="0" fontId="11" fillId="3" borderId="100" xfId="0" applyFont="1" applyFill="1" applyBorder="1">
      <alignment vertical="center"/>
    </xf>
    <xf numFmtId="0" fontId="11" fillId="3" borderId="101" xfId="0" applyFont="1" applyFill="1" applyBorder="1" applyAlignment="1">
      <alignment horizontal="left" vertical="center"/>
    </xf>
    <xf numFmtId="0" fontId="11" fillId="3" borderId="101" xfId="0" applyFont="1" applyFill="1" applyBorder="1" applyAlignment="1">
      <alignment horizontal="right" vertical="center"/>
    </xf>
    <xf numFmtId="182" fontId="11" fillId="3" borderId="70" xfId="0" applyNumberFormat="1" applyFont="1" applyFill="1" applyBorder="1" applyAlignment="1">
      <alignment horizontal="right" vertical="center"/>
    </xf>
    <xf numFmtId="182" fontId="11" fillId="3" borderId="105" xfId="0" applyNumberFormat="1" applyFont="1" applyFill="1" applyBorder="1" applyAlignment="1">
      <alignment horizontal="right" vertical="center"/>
    </xf>
    <xf numFmtId="182" fontId="11" fillId="3" borderId="165" xfId="0" applyNumberFormat="1" applyFont="1" applyFill="1" applyBorder="1" applyAlignment="1">
      <alignment horizontal="right" vertical="center"/>
    </xf>
    <xf numFmtId="0" fontId="22" fillId="0" borderId="0" xfId="0" applyFont="1" applyAlignment="1">
      <alignment horizontal="left" vertical="center"/>
    </xf>
    <xf numFmtId="0" fontId="22" fillId="0" borderId="0" xfId="0" applyFont="1" applyAlignment="1">
      <alignment horizontal="right" vertical="center"/>
    </xf>
    <xf numFmtId="0" fontId="22" fillId="0" borderId="0" xfId="0" applyFont="1">
      <alignment vertical="center"/>
    </xf>
    <xf numFmtId="0" fontId="22" fillId="0" borderId="0" xfId="0" applyFont="1" applyAlignment="1">
      <alignment vertical="center" wrapText="1"/>
    </xf>
    <xf numFmtId="0" fontId="11" fillId="0" borderId="5" xfId="0" applyFont="1" applyFill="1" applyBorder="1">
      <alignment vertical="center"/>
    </xf>
    <xf numFmtId="0" fontId="11" fillId="0" borderId="0" xfId="0" applyFont="1" applyFill="1" applyBorder="1" applyAlignment="1">
      <alignment horizontal="right" vertical="center"/>
    </xf>
    <xf numFmtId="182" fontId="11" fillId="3" borderId="81" xfId="0" applyNumberFormat="1" applyFont="1" applyFill="1" applyBorder="1" applyAlignment="1">
      <alignment horizontal="right" vertical="center"/>
    </xf>
    <xf numFmtId="182" fontId="11" fillId="3" borderId="163" xfId="0" applyNumberFormat="1" applyFont="1" applyFill="1" applyBorder="1" applyAlignment="1">
      <alignment horizontal="right" vertical="center"/>
    </xf>
    <xf numFmtId="0" fontId="11" fillId="2" borderId="190" xfId="0" applyFont="1" applyFill="1" applyBorder="1">
      <alignment vertical="center"/>
    </xf>
    <xf numFmtId="0" fontId="11" fillId="0" borderId="191" xfId="0" applyFont="1" applyBorder="1" applyAlignment="1">
      <alignment horizontal="left" vertical="center"/>
    </xf>
    <xf numFmtId="0" fontId="11" fillId="0" borderId="191" xfId="0" applyFont="1" applyBorder="1" applyAlignment="1">
      <alignment horizontal="right" vertical="center"/>
    </xf>
    <xf numFmtId="182" fontId="11" fillId="0" borderId="112" xfId="0" applyNumberFormat="1" applyFont="1" applyFill="1" applyBorder="1" applyAlignment="1">
      <alignment horizontal="right" vertical="center"/>
    </xf>
    <xf numFmtId="41" fontId="22" fillId="2" borderId="105" xfId="0" applyNumberFormat="1" applyFont="1" applyFill="1" applyBorder="1" applyAlignment="1">
      <alignment horizontal="right" vertical="center"/>
    </xf>
    <xf numFmtId="0" fontId="10" fillId="0" borderId="0" xfId="0" applyFont="1" applyAlignment="1">
      <alignment horizontal="center" vertical="center"/>
    </xf>
    <xf numFmtId="180" fontId="5" fillId="0" borderId="9" xfId="49" applyNumberFormat="1" applyFont="1" applyFill="1" applyBorder="1" applyAlignment="1">
      <alignment horizontal="center" vertical="center"/>
    </xf>
    <xf numFmtId="180" fontId="5" fillId="0" borderId="70" xfId="49" applyNumberFormat="1" applyFont="1" applyFill="1" applyBorder="1" applyAlignment="1">
      <alignment horizontal="center" vertical="center"/>
    </xf>
    <xf numFmtId="179" fontId="5" fillId="0" borderId="70" xfId="0" applyNumberFormat="1" applyFont="1" applyFill="1" applyBorder="1" applyAlignment="1">
      <alignment horizontal="center" vertical="center"/>
    </xf>
    <xf numFmtId="176" fontId="5" fillId="0" borderId="70" xfId="0" applyNumberFormat="1" applyFont="1" applyFill="1" applyBorder="1" applyAlignment="1">
      <alignment horizontal="center" vertical="center"/>
    </xf>
    <xf numFmtId="176" fontId="5" fillId="0" borderId="104"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190" xfId="0" applyFont="1" applyFill="1" applyBorder="1" applyAlignment="1">
      <alignment vertical="center" shrinkToFit="1"/>
    </xf>
    <xf numFmtId="180" fontId="5" fillId="0" borderId="112" xfId="49" applyNumberFormat="1" applyFont="1" applyFill="1" applyBorder="1" applyAlignment="1">
      <alignment horizontal="center" vertical="center"/>
    </xf>
    <xf numFmtId="0" fontId="11" fillId="0" borderId="187" xfId="0" applyFont="1" applyFill="1" applyBorder="1" applyAlignment="1">
      <alignment vertical="center" shrinkToFit="1"/>
    </xf>
    <xf numFmtId="180" fontId="5" fillId="34" borderId="192" xfId="49" applyNumberFormat="1" applyFont="1" applyFill="1" applyBorder="1" applyAlignment="1">
      <alignment horizontal="right" vertical="center"/>
    </xf>
    <xf numFmtId="176" fontId="5" fillId="0" borderId="193" xfId="0" applyNumberFormat="1" applyFont="1" applyFill="1" applyBorder="1" applyAlignment="1">
      <alignment horizontal="center" vertical="center"/>
    </xf>
    <xf numFmtId="176" fontId="5" fillId="0" borderId="193" xfId="0" applyNumberFormat="1" applyFont="1" applyFill="1" applyBorder="1" applyAlignment="1">
      <alignment horizontal="right" vertical="center"/>
    </xf>
    <xf numFmtId="176" fontId="5" fillId="0" borderId="197" xfId="0" applyNumberFormat="1" applyFont="1" applyFill="1" applyBorder="1" applyAlignment="1">
      <alignment horizontal="right" vertical="center"/>
    </xf>
    <xf numFmtId="179" fontId="5" fillId="34" borderId="195" xfId="0" applyNumberFormat="1" applyFont="1" applyFill="1" applyBorder="1" applyAlignment="1">
      <alignment horizontal="right" vertical="center"/>
    </xf>
    <xf numFmtId="0" fontId="11" fillId="0" borderId="7" xfId="0" applyFont="1" applyFill="1" applyBorder="1" applyAlignment="1">
      <alignment vertical="center" shrinkToFit="1"/>
    </xf>
    <xf numFmtId="180" fontId="5" fillId="0" borderId="68" xfId="49" applyNumberFormat="1" applyFont="1" applyFill="1" applyBorder="1" applyAlignment="1">
      <alignment horizontal="center" vertical="center"/>
    </xf>
    <xf numFmtId="180" fontId="5" fillId="0" borderId="11" xfId="49" applyNumberFormat="1" applyFont="1" applyFill="1" applyBorder="1" applyAlignment="1">
      <alignment horizontal="right" vertical="center"/>
    </xf>
    <xf numFmtId="0" fontId="11" fillId="0" borderId="6" xfId="0" applyFont="1" applyFill="1" applyBorder="1" applyAlignment="1">
      <alignment vertical="center" shrinkToFit="1"/>
    </xf>
    <xf numFmtId="180" fontId="5" fillId="0" borderId="4" xfId="49" applyNumberFormat="1" applyFont="1" applyFill="1" applyBorder="1" applyAlignment="1">
      <alignment horizontal="center" vertical="center"/>
    </xf>
    <xf numFmtId="180" fontId="5" fillId="0" borderId="14" xfId="49" applyNumberFormat="1" applyFont="1" applyFill="1" applyBorder="1" applyAlignment="1">
      <alignment horizontal="right" vertical="center"/>
    </xf>
    <xf numFmtId="0" fontId="10" fillId="0" borderId="0" xfId="0" applyFont="1" applyFill="1">
      <alignment vertical="center"/>
    </xf>
    <xf numFmtId="180" fontId="5" fillId="0" borderId="104" xfId="49" applyNumberFormat="1" applyFont="1" applyFill="1" applyBorder="1" applyAlignment="1">
      <alignment horizontal="center" vertical="center"/>
    </xf>
    <xf numFmtId="41" fontId="11" fillId="2" borderId="164" xfId="0" applyNumberFormat="1" applyFont="1" applyFill="1" applyBorder="1" applyAlignment="1">
      <alignment horizontal="right" vertical="center"/>
    </xf>
    <xf numFmtId="49" fontId="46" fillId="0" borderId="15" xfId="0" applyNumberFormat="1" applyFont="1" applyFill="1" applyBorder="1" applyAlignment="1">
      <alignment horizontal="center" vertical="center" shrinkToFit="1"/>
    </xf>
    <xf numFmtId="49" fontId="44" fillId="0" borderId="16" xfId="0" applyNumberFormat="1" applyFont="1" applyBorder="1" applyAlignment="1">
      <alignment horizontal="center" vertical="center"/>
    </xf>
    <xf numFmtId="49" fontId="44" fillId="0" borderId="15" xfId="0" applyNumberFormat="1" applyFont="1" applyBorder="1" applyAlignment="1">
      <alignment horizontal="center" vertical="center"/>
    </xf>
    <xf numFmtId="49" fontId="44" fillId="0" borderId="23" xfId="0" applyNumberFormat="1" applyFont="1" applyBorder="1" applyAlignment="1">
      <alignment horizontal="center" vertical="center"/>
    </xf>
    <xf numFmtId="49" fontId="44" fillId="0" borderId="15" xfId="0" applyNumberFormat="1" applyFont="1" applyFill="1" applyBorder="1" applyAlignment="1">
      <alignment horizontal="center" vertical="center"/>
    </xf>
    <xf numFmtId="49" fontId="44" fillId="0" borderId="23" xfId="0" applyNumberFormat="1" applyFont="1" applyFill="1" applyBorder="1" applyAlignment="1">
      <alignment horizontal="center" vertical="center"/>
    </xf>
    <xf numFmtId="0" fontId="44" fillId="0" borderId="0" xfId="0" applyFont="1" applyBorder="1">
      <alignment vertical="center"/>
    </xf>
    <xf numFmtId="0" fontId="44" fillId="0" borderId="0" xfId="0" applyFont="1">
      <alignment vertical="center"/>
    </xf>
    <xf numFmtId="0" fontId="47" fillId="2" borderId="100" xfId="1" applyFont="1" applyFill="1" applyBorder="1">
      <alignment vertical="center"/>
    </xf>
    <xf numFmtId="0" fontId="5" fillId="2" borderId="101" xfId="1" applyFont="1" applyFill="1" applyBorder="1">
      <alignment vertical="center"/>
    </xf>
    <xf numFmtId="0" fontId="7" fillId="2" borderId="111" xfId="1" applyFont="1" applyFill="1" applyBorder="1" applyAlignment="1">
      <alignment horizontal="right" vertical="center"/>
    </xf>
    <xf numFmtId="0" fontId="11" fillId="0" borderId="0" xfId="0" applyFont="1" applyAlignment="1">
      <alignment vertical="center" wrapText="1"/>
    </xf>
    <xf numFmtId="0" fontId="11" fillId="0" borderId="100" xfId="0" applyFont="1" applyFill="1" applyBorder="1" applyAlignment="1">
      <alignment vertical="center" wrapText="1" shrinkToFit="1"/>
    </xf>
    <xf numFmtId="180" fontId="11" fillId="2" borderId="70" xfId="0" applyNumberFormat="1" applyFont="1" applyFill="1" applyBorder="1" applyAlignment="1">
      <alignment horizontal="right" vertical="center"/>
    </xf>
    <xf numFmtId="180" fontId="11" fillId="2" borderId="105" xfId="0" applyNumberFormat="1" applyFont="1" applyFill="1" applyBorder="1" applyAlignment="1">
      <alignment horizontal="right" vertical="center"/>
    </xf>
    <xf numFmtId="188" fontId="12" fillId="2" borderId="32" xfId="1" applyNumberFormat="1" applyFont="1" applyFill="1" applyBorder="1" applyAlignment="1">
      <alignment horizontal="right" vertical="center"/>
    </xf>
    <xf numFmtId="188" fontId="12" fillId="0" borderId="16" xfId="1" applyNumberFormat="1" applyFont="1" applyFill="1" applyBorder="1" applyAlignment="1">
      <alignment horizontal="right" vertical="center"/>
    </xf>
    <xf numFmtId="188" fontId="12" fillId="0" borderId="32" xfId="1" applyNumberFormat="1" applyFont="1" applyFill="1" applyBorder="1" applyAlignment="1">
      <alignment horizontal="right" vertical="center"/>
    </xf>
    <xf numFmtId="188" fontId="12" fillId="2" borderId="93" xfId="1" applyNumberFormat="1" applyFont="1" applyFill="1" applyBorder="1" applyAlignment="1">
      <alignment horizontal="right" vertical="center"/>
    </xf>
    <xf numFmtId="188" fontId="12" fillId="3" borderId="93" xfId="1" applyNumberFormat="1" applyFont="1" applyFill="1" applyBorder="1" applyAlignment="1">
      <alignment horizontal="right" vertical="center"/>
    </xf>
    <xf numFmtId="41" fontId="5" fillId="2" borderId="204" xfId="1" applyNumberFormat="1" applyFont="1" applyFill="1" applyBorder="1" applyAlignment="1">
      <alignment horizontal="right" vertical="center"/>
    </xf>
    <xf numFmtId="41" fontId="5" fillId="3" borderId="204" xfId="1" applyNumberFormat="1" applyFont="1" applyFill="1" applyBorder="1" applyAlignment="1">
      <alignment horizontal="right" vertical="center"/>
    </xf>
    <xf numFmtId="188" fontId="12" fillId="3" borderId="204" xfId="1" applyNumberFormat="1" applyFont="1" applyFill="1" applyBorder="1" applyAlignment="1">
      <alignment horizontal="right" vertical="center"/>
    </xf>
    <xf numFmtId="41" fontId="5" fillId="2" borderId="32" xfId="1" applyNumberFormat="1" applyFont="1" applyFill="1" applyBorder="1" applyAlignment="1">
      <alignment horizontal="right" vertical="center"/>
    </xf>
    <xf numFmtId="188" fontId="12" fillId="2" borderId="204" xfId="1" applyNumberFormat="1" applyFont="1" applyFill="1" applyBorder="1" applyAlignment="1">
      <alignment horizontal="right" vertical="center"/>
    </xf>
    <xf numFmtId="41" fontId="5" fillId="3" borderId="32" xfId="1" applyNumberFormat="1" applyFont="1" applyFill="1" applyBorder="1" applyAlignment="1">
      <alignment horizontal="right" vertical="center"/>
    </xf>
    <xf numFmtId="183" fontId="7" fillId="3" borderId="15" xfId="0" applyNumberFormat="1" applyFont="1" applyFill="1" applyBorder="1" applyAlignment="1">
      <alignment horizontal="right" vertical="center" shrinkToFit="1"/>
    </xf>
    <xf numFmtId="183" fontId="7" fillId="2" borderId="25" xfId="0" applyNumberFormat="1" applyFont="1" applyFill="1" applyBorder="1" applyAlignment="1">
      <alignment horizontal="right" vertical="center" shrinkToFit="1"/>
    </xf>
    <xf numFmtId="176" fontId="5" fillId="34" borderId="151" xfId="0" applyNumberFormat="1" applyFont="1" applyFill="1" applyBorder="1" applyAlignment="1">
      <alignment horizontal="right" vertical="center"/>
    </xf>
    <xf numFmtId="176" fontId="5" fillId="34" borderId="152" xfId="0" applyNumberFormat="1" applyFont="1" applyFill="1" applyBorder="1" applyAlignment="1">
      <alignment horizontal="right" vertical="center"/>
    </xf>
    <xf numFmtId="176" fontId="5" fillId="34" borderId="105" xfId="0" applyNumberFormat="1" applyFont="1" applyFill="1" applyBorder="1" applyAlignment="1">
      <alignment horizontal="right" vertical="center"/>
    </xf>
    <xf numFmtId="176" fontId="5" fillId="34" borderId="153" xfId="0" applyNumberFormat="1" applyFont="1" applyFill="1" applyBorder="1" applyAlignment="1">
      <alignment horizontal="right" vertical="center"/>
    </xf>
    <xf numFmtId="176" fontId="5" fillId="34" borderId="207" xfId="0" applyNumberFormat="1" applyFont="1" applyFill="1" applyBorder="1" applyAlignment="1">
      <alignment horizontal="right" vertical="center"/>
    </xf>
    <xf numFmtId="176" fontId="5" fillId="34" borderId="208" xfId="0" applyNumberFormat="1" applyFont="1" applyFill="1" applyBorder="1" applyAlignment="1">
      <alignment horizontal="right" vertical="center"/>
    </xf>
    <xf numFmtId="182" fontId="22" fillId="2" borderId="157" xfId="0" applyNumberFormat="1" applyFont="1" applyFill="1" applyBorder="1" applyAlignment="1">
      <alignment horizontal="right" vertical="center"/>
    </xf>
    <xf numFmtId="182" fontId="22" fillId="2" borderId="162" xfId="0" applyNumberFormat="1" applyFont="1" applyFill="1" applyBorder="1" applyAlignment="1">
      <alignment horizontal="right" vertical="center"/>
    </xf>
    <xf numFmtId="182" fontId="11" fillId="0" borderId="83" xfId="0" applyNumberFormat="1" applyFont="1" applyFill="1" applyBorder="1" applyAlignment="1">
      <alignment horizontal="right" vertical="center"/>
    </xf>
    <xf numFmtId="182" fontId="11" fillId="0" borderId="209" xfId="0" applyNumberFormat="1" applyFont="1" applyFill="1" applyBorder="1" applyAlignment="1">
      <alignment horizontal="right" vertical="center"/>
    </xf>
    <xf numFmtId="182" fontId="11" fillId="0" borderId="210" xfId="0" applyNumberFormat="1" applyFont="1" applyFill="1" applyBorder="1" applyAlignment="1">
      <alignment horizontal="right" vertical="center"/>
    </xf>
    <xf numFmtId="182" fontId="11" fillId="0" borderId="211" xfId="0" applyNumberFormat="1" applyFont="1" applyFill="1" applyBorder="1" applyAlignment="1">
      <alignment horizontal="right" vertical="center"/>
    </xf>
    <xf numFmtId="182" fontId="11" fillId="0" borderId="206" xfId="0" applyNumberFormat="1" applyFont="1" applyFill="1" applyBorder="1" applyAlignment="1">
      <alignment horizontal="right" vertical="center"/>
    </xf>
    <xf numFmtId="182" fontId="11" fillId="2" borderId="206" xfId="0" applyNumberFormat="1" applyFont="1" applyFill="1" applyBorder="1" applyAlignment="1">
      <alignment horizontal="right" vertical="center"/>
    </xf>
    <xf numFmtId="41" fontId="5" fillId="2" borderId="34" xfId="1" applyNumberFormat="1" applyFont="1" applyFill="1" applyBorder="1" applyAlignment="1">
      <alignment horizontal="right" vertical="center"/>
    </xf>
    <xf numFmtId="41" fontId="5" fillId="0" borderId="32" xfId="1" applyNumberFormat="1" applyFont="1" applyFill="1" applyBorder="1" applyAlignment="1">
      <alignment horizontal="right" vertical="center"/>
    </xf>
    <xf numFmtId="43" fontId="5" fillId="0" borderId="127" xfId="1" applyNumberFormat="1" applyFont="1" applyBorder="1" applyAlignment="1">
      <alignment horizontal="right" vertical="center"/>
    </xf>
    <xf numFmtId="180" fontId="7" fillId="2" borderId="20" xfId="1" applyNumberFormat="1" applyFont="1" applyFill="1" applyBorder="1" applyAlignment="1">
      <alignment horizontal="right" vertical="center" shrinkToFit="1"/>
    </xf>
    <xf numFmtId="180" fontId="7" fillId="2" borderId="61" xfId="1" applyNumberFormat="1" applyFont="1" applyFill="1" applyBorder="1" applyAlignment="1">
      <alignment horizontal="right" vertical="center" shrinkToFit="1"/>
    </xf>
    <xf numFmtId="183" fontId="7" fillId="35" borderId="15" xfId="0" applyNumberFormat="1" applyFont="1" applyFill="1" applyBorder="1" applyAlignment="1">
      <alignment horizontal="right" vertical="center" shrinkToFit="1"/>
    </xf>
    <xf numFmtId="183" fontId="7" fillId="2" borderId="15" xfId="0" applyNumberFormat="1" applyFont="1" applyFill="1" applyBorder="1" applyAlignment="1">
      <alignment horizontal="right" vertical="center" shrinkToFit="1"/>
    </xf>
    <xf numFmtId="180" fontId="11" fillId="2" borderId="206" xfId="0" applyNumberFormat="1" applyFont="1" applyFill="1" applyBorder="1" applyAlignment="1">
      <alignment horizontal="right" vertical="center"/>
    </xf>
    <xf numFmtId="190" fontId="39" fillId="3" borderId="142" xfId="1" applyNumberFormat="1" applyFont="1" applyFill="1" applyBorder="1" applyAlignment="1">
      <alignment horizontal="right" vertical="center"/>
    </xf>
    <xf numFmtId="190" fontId="39" fillId="0" borderId="143" xfId="1" applyNumberFormat="1" applyFont="1" applyFill="1" applyBorder="1" applyAlignment="1">
      <alignment horizontal="right" vertical="center"/>
    </xf>
    <xf numFmtId="190" fontId="39" fillId="0" borderId="105" xfId="1" applyNumberFormat="1" applyFont="1" applyFill="1" applyBorder="1" applyAlignment="1">
      <alignment horizontal="right" vertical="center"/>
    </xf>
    <xf numFmtId="190" fontId="39" fillId="2" borderId="143" xfId="1" applyNumberFormat="1" applyFont="1" applyFill="1" applyBorder="1" applyAlignment="1">
      <alignment horizontal="right" vertical="center"/>
    </xf>
    <xf numFmtId="190" fontId="39" fillId="3" borderId="143" xfId="1" applyNumberFormat="1" applyFont="1" applyFill="1" applyBorder="1" applyAlignment="1">
      <alignment horizontal="right" vertical="center"/>
    </xf>
    <xf numFmtId="190" fontId="39" fillId="2" borderId="155" xfId="1" applyNumberFormat="1" applyFont="1" applyFill="1" applyBorder="1" applyAlignment="1">
      <alignment horizontal="right" vertical="center"/>
    </xf>
    <xf numFmtId="190" fontId="39" fillId="2" borderId="142" xfId="1" applyNumberFormat="1" applyFont="1" applyFill="1" applyBorder="1" applyAlignment="1">
      <alignment horizontal="right" vertical="center"/>
    </xf>
    <xf numFmtId="190" fontId="39" fillId="0" borderId="156" xfId="1" applyNumberFormat="1" applyFont="1" applyFill="1" applyBorder="1" applyAlignment="1">
      <alignment horizontal="right" vertical="center"/>
    </xf>
    <xf numFmtId="0" fontId="39" fillId="2" borderId="7" xfId="1" applyFont="1" applyFill="1" applyBorder="1">
      <alignment vertical="center"/>
    </xf>
    <xf numFmtId="0" fontId="7" fillId="3" borderId="137" xfId="1" applyFont="1" applyFill="1" applyBorder="1">
      <alignment vertical="center"/>
    </xf>
    <xf numFmtId="0" fontId="5" fillId="2" borderId="5" xfId="1" applyFont="1" applyFill="1" applyBorder="1">
      <alignment vertical="center"/>
    </xf>
    <xf numFmtId="0" fontId="5" fillId="2" borderId="132" xfId="1" applyFont="1" applyFill="1" applyBorder="1">
      <alignment vertical="center"/>
    </xf>
    <xf numFmtId="188" fontId="42" fillId="3" borderId="63" xfId="1" applyNumberFormat="1" applyFont="1" applyFill="1" applyBorder="1">
      <alignment vertical="center"/>
    </xf>
    <xf numFmtId="189" fontId="42" fillId="3" borderId="63" xfId="1" applyNumberFormat="1" applyFont="1" applyFill="1" applyBorder="1">
      <alignment vertical="center"/>
    </xf>
    <xf numFmtId="190" fontId="5" fillId="0" borderId="16" xfId="1" applyNumberFormat="1" applyFont="1" applyBorder="1" applyAlignment="1">
      <alignment horizontal="right" vertical="center"/>
    </xf>
    <xf numFmtId="190" fontId="5" fillId="0" borderId="15" xfId="1" applyNumberFormat="1" applyFont="1" applyBorder="1" applyAlignment="1">
      <alignment horizontal="right" vertical="center"/>
    </xf>
    <xf numFmtId="190" fontId="5" fillId="0" borderId="32" xfId="1" applyNumberFormat="1" applyFont="1" applyBorder="1" applyAlignment="1">
      <alignment horizontal="right" vertical="center"/>
    </xf>
    <xf numFmtId="190" fontId="5" fillId="3" borderId="16" xfId="1" applyNumberFormat="1" applyFont="1" applyFill="1" applyBorder="1" applyAlignment="1">
      <alignment horizontal="right" vertical="center"/>
    </xf>
    <xf numFmtId="190" fontId="5" fillId="3" borderId="32" xfId="1" applyNumberFormat="1" applyFont="1" applyFill="1" applyBorder="1" applyAlignment="1">
      <alignment horizontal="right" vertical="center"/>
    </xf>
    <xf numFmtId="0" fontId="5" fillId="2" borderId="35" xfId="1" applyFont="1" applyFill="1" applyBorder="1">
      <alignment vertical="center"/>
    </xf>
    <xf numFmtId="0" fontId="39" fillId="3" borderId="184" xfId="1" applyFont="1" applyFill="1" applyBorder="1">
      <alignment vertical="center"/>
    </xf>
    <xf numFmtId="189" fontId="42" fillId="3" borderId="184" xfId="1" applyNumberFormat="1" applyFont="1" applyFill="1" applyBorder="1">
      <alignment vertical="center"/>
    </xf>
    <xf numFmtId="188" fontId="42" fillId="3" borderId="139" xfId="1" applyNumberFormat="1" applyFont="1" applyFill="1" applyBorder="1">
      <alignment vertical="center"/>
    </xf>
    <xf numFmtId="189" fontId="42" fillId="3" borderId="139" xfId="1" applyNumberFormat="1" applyFont="1" applyFill="1" applyBorder="1">
      <alignment vertical="center"/>
    </xf>
    <xf numFmtId="0" fontId="5" fillId="3" borderId="215" xfId="1" applyFont="1" applyFill="1" applyBorder="1">
      <alignment vertical="center"/>
    </xf>
    <xf numFmtId="0" fontId="7" fillId="3" borderId="215" xfId="1" applyFont="1" applyFill="1" applyBorder="1">
      <alignment vertical="center"/>
    </xf>
    <xf numFmtId="0" fontId="5" fillId="3" borderId="184" xfId="1" applyFont="1" applyFill="1" applyBorder="1">
      <alignment vertical="center"/>
    </xf>
    <xf numFmtId="0" fontId="7" fillId="3" borderId="139" xfId="1" applyFont="1" applyFill="1" applyBorder="1">
      <alignment vertical="center"/>
    </xf>
    <xf numFmtId="0" fontId="7" fillId="3" borderId="216" xfId="1" applyFont="1" applyFill="1" applyBorder="1">
      <alignment vertical="center"/>
    </xf>
    <xf numFmtId="0" fontId="7" fillId="3" borderId="52" xfId="1" applyFont="1" applyFill="1" applyBorder="1" applyAlignment="1">
      <alignment horizontal="right" vertical="center"/>
    </xf>
    <xf numFmtId="0" fontId="5" fillId="0" borderId="59" xfId="1" applyFont="1" applyBorder="1">
      <alignment vertical="center"/>
    </xf>
    <xf numFmtId="0" fontId="7" fillId="0" borderId="52" xfId="1" applyFont="1" applyBorder="1" applyAlignment="1">
      <alignment horizontal="right" vertical="center"/>
    </xf>
    <xf numFmtId="0" fontId="5" fillId="0" borderId="219" xfId="1" applyFont="1" applyBorder="1">
      <alignment vertical="center"/>
    </xf>
    <xf numFmtId="0" fontId="5" fillId="0" borderId="59" xfId="1" applyFont="1" applyBorder="1" applyAlignment="1">
      <alignment horizontal="right" vertical="center"/>
    </xf>
    <xf numFmtId="0" fontId="5" fillId="2" borderId="184" xfId="1" applyFont="1" applyFill="1" applyBorder="1">
      <alignment vertical="center"/>
    </xf>
    <xf numFmtId="0" fontId="5" fillId="2" borderId="148" xfId="1" applyFont="1" applyFill="1" applyBorder="1">
      <alignment vertical="center"/>
    </xf>
    <xf numFmtId="0" fontId="5" fillId="2" borderId="192" xfId="1" applyFont="1" applyFill="1" applyBorder="1" applyAlignment="1">
      <alignment horizontal="right" vertical="center"/>
    </xf>
    <xf numFmtId="0" fontId="5" fillId="2" borderId="215" xfId="1" applyFont="1" applyFill="1" applyBorder="1">
      <alignment vertical="center"/>
    </xf>
    <xf numFmtId="0" fontId="5" fillId="2" borderId="220" xfId="1" applyFont="1" applyFill="1" applyBorder="1">
      <alignment vertical="center"/>
    </xf>
    <xf numFmtId="0" fontId="5" fillId="2" borderId="221" xfId="1" applyFont="1" applyFill="1" applyBorder="1">
      <alignment vertical="center"/>
    </xf>
    <xf numFmtId="0" fontId="39" fillId="2" borderId="184" xfId="1" applyFont="1" applyFill="1" applyBorder="1">
      <alignment vertical="center"/>
    </xf>
    <xf numFmtId="0" fontId="39" fillId="2" borderId="196" xfId="1" applyFont="1" applyFill="1" applyBorder="1">
      <alignment vertical="center"/>
    </xf>
    <xf numFmtId="0" fontId="39" fillId="2" borderId="148" xfId="1" applyFont="1" applyFill="1" applyBorder="1">
      <alignment vertical="center"/>
    </xf>
    <xf numFmtId="0" fontId="39" fillId="0" borderId="59" xfId="1" applyFont="1" applyFill="1" applyBorder="1" applyAlignment="1">
      <alignment horizontal="right" vertical="center"/>
    </xf>
    <xf numFmtId="0" fontId="39" fillId="3" borderId="139" xfId="1" applyFont="1" applyFill="1" applyBorder="1">
      <alignment vertical="center"/>
    </xf>
    <xf numFmtId="0" fontId="39" fillId="0" borderId="65" xfId="1" applyFont="1" applyFill="1" applyBorder="1">
      <alignment vertical="center"/>
    </xf>
    <xf numFmtId="0" fontId="39" fillId="3" borderId="173" xfId="1" applyFont="1" applyFill="1" applyBorder="1">
      <alignment vertical="center"/>
    </xf>
    <xf numFmtId="0" fontId="39" fillId="2" borderId="99" xfId="1" applyFont="1" applyFill="1" applyBorder="1">
      <alignment vertical="center"/>
    </xf>
    <xf numFmtId="0" fontId="11" fillId="2" borderId="7" xfId="0" applyFont="1" applyFill="1" applyBorder="1">
      <alignment vertical="center"/>
    </xf>
    <xf numFmtId="0" fontId="11" fillId="2" borderId="184" xfId="0" applyFont="1" applyFill="1" applyBorder="1">
      <alignment vertical="center"/>
    </xf>
    <xf numFmtId="0" fontId="11" fillId="2" borderId="148" xfId="0" applyFont="1" applyFill="1" applyBorder="1">
      <alignment vertical="center"/>
    </xf>
    <xf numFmtId="0" fontId="11" fillId="2" borderId="196" xfId="0" applyFont="1" applyFill="1" applyBorder="1">
      <alignment vertical="center"/>
    </xf>
    <xf numFmtId="0" fontId="11" fillId="0" borderId="165" xfId="0" applyFont="1" applyBorder="1" applyAlignment="1">
      <alignment horizontal="left" vertical="center"/>
    </xf>
    <xf numFmtId="0" fontId="39" fillId="0" borderId="0" xfId="1" applyFont="1" applyFill="1" applyAlignment="1">
      <alignment horizontal="left" vertical="center" indent="2"/>
    </xf>
    <xf numFmtId="41" fontId="39" fillId="2" borderId="151" xfId="1" applyNumberFormat="1" applyFont="1" applyFill="1" applyBorder="1" applyAlignment="1">
      <alignment horizontal="right" vertical="center"/>
    </xf>
    <xf numFmtId="41" fontId="39" fillId="2" borderId="213" xfId="1" applyNumberFormat="1" applyFont="1" applyFill="1" applyBorder="1" applyAlignment="1">
      <alignment horizontal="right" vertical="center"/>
    </xf>
    <xf numFmtId="0" fontId="5" fillId="2" borderId="190" xfId="1" applyFont="1" applyFill="1" applyBorder="1">
      <alignment vertical="center"/>
    </xf>
    <xf numFmtId="191" fontId="7" fillId="35" borderId="15" xfId="0" applyNumberFormat="1" applyFont="1" applyFill="1" applyBorder="1" applyAlignment="1">
      <alignment horizontal="right" vertical="center" shrinkToFit="1"/>
    </xf>
    <xf numFmtId="188" fontId="5" fillId="0" borderId="105" xfId="49" applyNumberFormat="1" applyFont="1" applyFill="1" applyBorder="1" applyAlignment="1">
      <alignment horizontal="right" vertical="center"/>
    </xf>
    <xf numFmtId="188" fontId="5" fillId="0" borderId="165" xfId="49" applyNumberFormat="1" applyFont="1" applyFill="1" applyBorder="1" applyAlignment="1">
      <alignment horizontal="right" vertical="center"/>
    </xf>
    <xf numFmtId="188" fontId="5" fillId="0" borderId="153" xfId="49" applyNumberFormat="1" applyFont="1" applyFill="1" applyBorder="1" applyAlignment="1">
      <alignment horizontal="right" vertical="center"/>
    </xf>
    <xf numFmtId="188" fontId="5" fillId="0" borderId="205" xfId="49" applyNumberFormat="1" applyFont="1" applyFill="1" applyBorder="1" applyAlignment="1">
      <alignment horizontal="right" vertical="center"/>
    </xf>
    <xf numFmtId="189" fontId="5" fillId="0" borderId="150" xfId="49" applyNumberFormat="1" applyFont="1" applyFill="1" applyBorder="1" applyAlignment="1">
      <alignment horizontal="right" vertical="center"/>
    </xf>
    <xf numFmtId="189" fontId="5" fillId="0" borderId="164" xfId="49" applyNumberFormat="1" applyFont="1" applyFill="1" applyBorder="1" applyAlignment="1">
      <alignment horizontal="right" vertical="center"/>
    </xf>
    <xf numFmtId="189" fontId="5" fillId="0" borderId="105" xfId="49" applyNumberFormat="1" applyFont="1" applyFill="1" applyBorder="1" applyAlignment="1">
      <alignment horizontal="right" vertical="center"/>
    </xf>
    <xf numFmtId="189" fontId="5" fillId="0" borderId="165" xfId="49" applyNumberFormat="1" applyFont="1" applyFill="1" applyBorder="1" applyAlignment="1">
      <alignment horizontal="right" vertical="center"/>
    </xf>
    <xf numFmtId="177" fontId="5" fillId="0" borderId="105" xfId="0" applyNumberFormat="1" applyFont="1" applyFill="1" applyBorder="1" applyAlignment="1">
      <alignment horizontal="right" vertical="center"/>
    </xf>
    <xf numFmtId="177" fontId="5" fillId="0" borderId="165" xfId="0" applyNumberFormat="1" applyFont="1" applyFill="1" applyBorder="1" applyAlignment="1">
      <alignment horizontal="right" vertical="center"/>
    </xf>
    <xf numFmtId="189" fontId="5" fillId="0" borderId="194" xfId="49" applyNumberFormat="1" applyFont="1" applyFill="1" applyBorder="1" applyAlignment="1">
      <alignment horizontal="right" vertical="center"/>
    </xf>
    <xf numFmtId="180" fontId="5" fillId="0" borderId="1" xfId="49" applyNumberFormat="1" applyFont="1" applyFill="1" applyBorder="1">
      <alignment vertical="center"/>
    </xf>
    <xf numFmtId="183" fontId="42" fillId="2" borderId="224" xfId="1" applyNumberFormat="1" applyFont="1" applyFill="1" applyBorder="1" applyAlignment="1">
      <alignment horizontal="right" vertical="center" shrinkToFit="1"/>
    </xf>
    <xf numFmtId="41" fontId="39" fillId="34" borderId="225" xfId="1" applyNumberFormat="1" applyFont="1" applyFill="1" applyBorder="1" applyAlignment="1">
      <alignment vertical="center"/>
    </xf>
    <xf numFmtId="187" fontId="39" fillId="2" borderId="227" xfId="1" applyNumberFormat="1" applyFont="1" applyFill="1" applyBorder="1" applyAlignment="1">
      <alignment horizontal="right" vertical="center"/>
    </xf>
    <xf numFmtId="183" fontId="42" fillId="2" borderId="226" xfId="1" applyNumberFormat="1" applyFont="1" applyFill="1" applyBorder="1" applyAlignment="1">
      <alignment horizontal="right" vertical="center" shrinkToFit="1"/>
    </xf>
    <xf numFmtId="193" fontId="5" fillId="0" borderId="15" xfId="1" applyNumberFormat="1" applyFont="1" applyBorder="1" applyAlignment="1">
      <alignment horizontal="right" vertical="center"/>
    </xf>
    <xf numFmtId="193" fontId="5" fillId="0" borderId="128" xfId="1" applyNumberFormat="1" applyFont="1" applyBorder="1" applyAlignment="1">
      <alignment horizontal="right" vertical="center"/>
    </xf>
    <xf numFmtId="182" fontId="11" fillId="0" borderId="228" xfId="0" applyNumberFormat="1" applyFont="1" applyFill="1" applyBorder="1" applyAlignment="1">
      <alignment horizontal="right" vertical="center"/>
    </xf>
    <xf numFmtId="182" fontId="11" fillId="0" borderId="229" xfId="0" applyNumberFormat="1" applyFont="1" applyFill="1" applyBorder="1" applyAlignment="1">
      <alignment horizontal="right" vertical="center"/>
    </xf>
    <xf numFmtId="182" fontId="11" fillId="3" borderId="206" xfId="0" applyNumberFormat="1" applyFont="1" applyFill="1" applyBorder="1" applyAlignment="1">
      <alignment horizontal="right" vertical="center"/>
    </xf>
    <xf numFmtId="182" fontId="11" fillId="2" borderId="205" xfId="0" applyNumberFormat="1" applyFont="1" applyFill="1" applyBorder="1" applyAlignment="1">
      <alignment horizontal="right" vertical="center"/>
    </xf>
    <xf numFmtId="41" fontId="11" fillId="2" borderId="212" xfId="0" applyNumberFormat="1" applyFont="1" applyFill="1" applyBorder="1" applyAlignment="1">
      <alignment horizontal="right" vertical="center"/>
    </xf>
    <xf numFmtId="182" fontId="22" fillId="2" borderId="230" xfId="0" applyNumberFormat="1" applyFont="1" applyFill="1" applyBorder="1" applyAlignment="1">
      <alignment horizontal="right" vertical="center"/>
    </xf>
    <xf numFmtId="182" fontId="11" fillId="0" borderId="212" xfId="0" applyNumberFormat="1" applyFont="1" applyFill="1" applyBorder="1" applyAlignment="1">
      <alignment horizontal="right" vertical="center"/>
    </xf>
    <xf numFmtId="193" fontId="39" fillId="2" borderId="172" xfId="1" applyNumberFormat="1" applyFont="1" applyFill="1" applyBorder="1" applyAlignment="1">
      <alignment horizontal="right" vertical="center"/>
    </xf>
    <xf numFmtId="189" fontId="5" fillId="0" borderId="212" xfId="49" applyNumberFormat="1" applyFont="1" applyFill="1" applyBorder="1" applyAlignment="1">
      <alignment horizontal="right" vertical="center"/>
    </xf>
    <xf numFmtId="188" fontId="5" fillId="0" borderId="206" xfId="49" applyNumberFormat="1" applyFont="1" applyFill="1" applyBorder="1" applyAlignment="1">
      <alignment horizontal="right" vertical="center"/>
    </xf>
    <xf numFmtId="189" fontId="5" fillId="0" borderId="206" xfId="49" applyNumberFormat="1" applyFont="1" applyFill="1" applyBorder="1" applyAlignment="1">
      <alignment horizontal="right" vertical="center"/>
    </xf>
    <xf numFmtId="177" fontId="5" fillId="0" borderId="206" xfId="0" applyNumberFormat="1" applyFont="1" applyFill="1" applyBorder="1" applyAlignment="1">
      <alignment horizontal="right" vertical="center"/>
    </xf>
    <xf numFmtId="0" fontId="11" fillId="0" borderId="0" xfId="0" applyFont="1" applyAlignment="1">
      <alignment horizontal="left" vertical="center" wrapText="1"/>
    </xf>
    <xf numFmtId="0" fontId="11" fillId="0" borderId="0" xfId="0" applyFont="1" applyAlignment="1">
      <alignment horizontal="left" vertical="center"/>
    </xf>
    <xf numFmtId="193" fontId="5" fillId="0" borderId="0" xfId="1" applyNumberFormat="1" applyFont="1">
      <alignment vertical="center"/>
    </xf>
    <xf numFmtId="0" fontId="7" fillId="0" borderId="0" xfId="0" applyNumberFormat="1" applyFont="1" applyAlignment="1">
      <alignment vertical="center" wrapText="1"/>
    </xf>
    <xf numFmtId="49" fontId="7" fillId="0" borderId="31"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46" xfId="0" applyNumberFormat="1" applyFont="1" applyBorder="1" applyAlignment="1">
      <alignment horizontal="center" vertical="center" shrinkToFit="1"/>
    </xf>
    <xf numFmtId="49" fontId="7" fillId="0" borderId="24" xfId="0" applyNumberFormat="1" applyFont="1" applyBorder="1" applyAlignment="1">
      <alignment horizontal="center" vertical="center" shrinkToFit="1"/>
    </xf>
    <xf numFmtId="49" fontId="7" fillId="0" borderId="44" xfId="0" applyNumberFormat="1" applyFont="1" applyBorder="1" applyAlignment="1">
      <alignment horizontal="center" vertical="center" shrinkToFit="1"/>
    </xf>
    <xf numFmtId="0" fontId="7" fillId="0" borderId="6" xfId="0" applyFont="1" applyBorder="1" applyAlignment="1">
      <alignment horizontal="center" vertical="center"/>
    </xf>
    <xf numFmtId="0" fontId="7" fillId="0" borderId="0" xfId="0" applyFont="1" applyBorder="1" applyAlignment="1">
      <alignment horizontal="center" vertical="center"/>
    </xf>
    <xf numFmtId="177" fontId="7" fillId="0" borderId="0" xfId="0" applyNumberFormat="1" applyFont="1" applyFill="1" applyBorder="1" applyAlignment="1">
      <alignment horizontal="right" vertical="center"/>
    </xf>
    <xf numFmtId="184" fontId="7" fillId="0" borderId="0" xfId="0" applyNumberFormat="1" applyFont="1" applyFill="1" applyBorder="1" applyAlignment="1">
      <alignment horizontal="right" vertical="center"/>
    </xf>
    <xf numFmtId="43" fontId="5" fillId="0" borderId="0" xfId="1" applyNumberFormat="1" applyFont="1">
      <alignment vertical="center"/>
    </xf>
    <xf numFmtId="0" fontId="22" fillId="0" borderId="0" xfId="0" applyFont="1" applyAlignment="1">
      <alignment horizontal="left" vertical="center" wrapText="1"/>
    </xf>
    <xf numFmtId="0" fontId="7" fillId="0" borderId="0" xfId="0" applyNumberFormat="1" applyFont="1" applyAlignment="1">
      <alignment vertical="center" wrapText="1"/>
    </xf>
    <xf numFmtId="176" fontId="5" fillId="0" borderId="111" xfId="0" applyNumberFormat="1" applyFont="1" applyFill="1" applyBorder="1" applyAlignment="1">
      <alignment horizontal="right" vertical="center"/>
    </xf>
    <xf numFmtId="0" fontId="7" fillId="0" borderId="112" xfId="0" applyFont="1" applyBorder="1" applyAlignment="1">
      <alignment horizontal="center" vertical="center"/>
    </xf>
    <xf numFmtId="177" fontId="7" fillId="0" borderId="233" xfId="0" applyNumberFormat="1" applyFont="1" applyFill="1" applyBorder="1" applyAlignment="1">
      <alignment horizontal="right" vertical="center"/>
    </xf>
    <xf numFmtId="177" fontId="7" fillId="0" borderId="234" xfId="0" applyNumberFormat="1" applyFont="1" applyFill="1" applyBorder="1" applyAlignment="1">
      <alignment horizontal="right" vertical="center"/>
    </xf>
    <xf numFmtId="177" fontId="7" fillId="0" borderId="114" xfId="0" applyNumberFormat="1" applyFont="1" applyFill="1" applyBorder="1" applyAlignment="1">
      <alignment horizontal="right" vertical="center"/>
    </xf>
    <xf numFmtId="184" fontId="7" fillId="0" borderId="232" xfId="0" applyNumberFormat="1" applyFont="1" applyFill="1" applyBorder="1" applyAlignment="1">
      <alignment horizontal="right" vertical="center"/>
    </xf>
    <xf numFmtId="0" fontId="11" fillId="0" borderId="52" xfId="1" applyFont="1" applyBorder="1">
      <alignment vertical="center"/>
    </xf>
    <xf numFmtId="190" fontId="39" fillId="0" borderId="240" xfId="1" applyNumberFormat="1" applyFont="1" applyFill="1" applyBorder="1" applyAlignment="1">
      <alignment horizontal="right" vertical="center"/>
    </xf>
    <xf numFmtId="49" fontId="39" fillId="0" borderId="0" xfId="1" applyNumberFormat="1" applyFont="1" applyFill="1" applyBorder="1" applyAlignment="1">
      <alignment horizontal="center" vertical="center" shrinkToFit="1"/>
    </xf>
    <xf numFmtId="0" fontId="7" fillId="0" borderId="98" xfId="0" applyFont="1" applyBorder="1" applyAlignment="1">
      <alignment horizontal="center" vertical="center"/>
    </xf>
    <xf numFmtId="0" fontId="7" fillId="0" borderId="100" xfId="0" applyFont="1" applyBorder="1" applyAlignment="1">
      <alignment horizontal="center" vertical="center"/>
    </xf>
    <xf numFmtId="184" fontId="7" fillId="0" borderId="9" xfId="0" applyNumberFormat="1" applyFont="1" applyFill="1" applyBorder="1" applyAlignment="1">
      <alignment horizontal="right" vertical="center"/>
    </xf>
    <xf numFmtId="184" fontId="7" fillId="0" borderId="70" xfId="0" applyNumberFormat="1" applyFont="1" applyFill="1" applyBorder="1" applyAlignment="1">
      <alignment horizontal="right" vertical="center"/>
    </xf>
    <xf numFmtId="184" fontId="7" fillId="0" borderId="112" xfId="0" applyNumberFormat="1" applyFont="1" applyFill="1" applyBorder="1" applyAlignment="1">
      <alignment horizontal="right" vertical="center"/>
    </xf>
    <xf numFmtId="184" fontId="7" fillId="0" borderId="104" xfId="0" applyNumberFormat="1" applyFont="1" applyFill="1" applyBorder="1" applyAlignment="1">
      <alignment horizontal="right" vertical="center"/>
    </xf>
    <xf numFmtId="41" fontId="5" fillId="2" borderId="241" xfId="1" applyNumberFormat="1" applyFont="1" applyFill="1" applyBorder="1" applyAlignment="1">
      <alignment horizontal="right" vertical="center"/>
    </xf>
    <xf numFmtId="183" fontId="7" fillId="2" borderId="126" xfId="1" applyNumberFormat="1" applyFont="1" applyFill="1" applyBorder="1" applyAlignment="1">
      <alignment horizontal="right" vertical="center" shrinkToFit="1"/>
    </xf>
    <xf numFmtId="41" fontId="5" fillId="3" borderId="120" xfId="1" applyNumberFormat="1" applyFont="1" applyFill="1" applyBorder="1" applyAlignment="1">
      <alignment horizontal="right" vertical="center"/>
    </xf>
    <xf numFmtId="41" fontId="5" fillId="0" borderId="120" xfId="1" applyNumberFormat="1" applyFont="1" applyFill="1" applyBorder="1" applyAlignment="1">
      <alignment horizontal="right" vertical="center"/>
    </xf>
    <xf numFmtId="190" fontId="5" fillId="0" borderId="120" xfId="1" applyNumberFormat="1" applyFont="1" applyBorder="1" applyAlignment="1">
      <alignment horizontal="right" vertical="center"/>
    </xf>
    <xf numFmtId="188" fontId="12" fillId="0" borderId="120" xfId="1" applyNumberFormat="1" applyFont="1" applyBorder="1" applyAlignment="1">
      <alignment horizontal="right" vertical="center"/>
    </xf>
    <xf numFmtId="41" fontId="5" fillId="2" borderId="120" xfId="1" applyNumberFormat="1" applyFont="1" applyFill="1" applyBorder="1" applyAlignment="1">
      <alignment horizontal="right" vertical="center"/>
    </xf>
    <xf numFmtId="188" fontId="12" fillId="2" borderId="120" xfId="1" applyNumberFormat="1" applyFont="1" applyFill="1" applyBorder="1" applyAlignment="1">
      <alignment horizontal="right" vertical="center"/>
    </xf>
    <xf numFmtId="190" fontId="5" fillId="3" borderId="120" xfId="1" applyNumberFormat="1" applyFont="1" applyFill="1" applyBorder="1" applyAlignment="1">
      <alignment horizontal="right" vertical="center"/>
    </xf>
    <xf numFmtId="188" fontId="12" fillId="3" borderId="120" xfId="1" applyNumberFormat="1" applyFont="1" applyFill="1" applyBorder="1" applyAlignment="1">
      <alignment horizontal="right" vertical="center"/>
    </xf>
    <xf numFmtId="188" fontId="12" fillId="0" borderId="120" xfId="1" applyNumberFormat="1" applyFont="1" applyFill="1" applyBorder="1" applyAlignment="1">
      <alignment horizontal="right" vertical="center"/>
    </xf>
    <xf numFmtId="181" fontId="12" fillId="0" borderId="242" xfId="1" applyNumberFormat="1" applyFont="1" applyFill="1" applyBorder="1" applyAlignment="1">
      <alignment horizontal="right" vertical="center"/>
    </xf>
    <xf numFmtId="41" fontId="5" fillId="2" borderId="243" xfId="1" applyNumberFormat="1" applyFont="1" applyFill="1" applyBorder="1" applyAlignment="1">
      <alignment horizontal="right" vertical="center"/>
    </xf>
    <xf numFmtId="41" fontId="5" fillId="0" borderId="120" xfId="1" applyNumberFormat="1" applyFont="1" applyBorder="1" applyAlignment="1">
      <alignment horizontal="right" vertical="center"/>
    </xf>
    <xf numFmtId="41" fontId="5" fillId="0" borderId="244" xfId="1" applyNumberFormat="1" applyFont="1" applyBorder="1" applyAlignment="1">
      <alignment horizontal="right" vertical="center"/>
    </xf>
    <xf numFmtId="41" fontId="5" fillId="2" borderId="245" xfId="1" applyNumberFormat="1" applyFont="1" applyFill="1" applyBorder="1" applyAlignment="1">
      <alignment horizontal="right" vertical="center"/>
    </xf>
    <xf numFmtId="43" fontId="5" fillId="0" borderId="120" xfId="1" applyNumberFormat="1" applyFont="1" applyBorder="1" applyAlignment="1">
      <alignment horizontal="right" vertical="center"/>
    </xf>
    <xf numFmtId="183" fontId="7" fillId="35" borderId="128" xfId="0" applyNumberFormat="1" applyFont="1" applyFill="1" applyBorder="1" applyAlignment="1">
      <alignment horizontal="right" vertical="center" shrinkToFit="1"/>
    </xf>
    <xf numFmtId="188" fontId="12" fillId="2" borderId="16" xfId="1" applyNumberFormat="1" applyFont="1" applyFill="1" applyBorder="1" applyAlignment="1">
      <alignment horizontal="right" vertical="center"/>
    </xf>
    <xf numFmtId="0" fontId="5" fillId="2" borderId="34" xfId="1" applyFont="1" applyFill="1" applyBorder="1">
      <alignment vertical="center"/>
    </xf>
    <xf numFmtId="0" fontId="5" fillId="3" borderId="23" xfId="1" applyFont="1" applyFill="1" applyBorder="1">
      <alignment vertical="center"/>
    </xf>
    <xf numFmtId="0" fontId="5" fillId="0" borderId="23" xfId="1" applyFont="1" applyFill="1" applyBorder="1">
      <alignment vertical="center"/>
    </xf>
    <xf numFmtId="0" fontId="7" fillId="0" borderId="32" xfId="1" applyFont="1" applyBorder="1" applyAlignment="1">
      <alignment horizontal="right" vertical="center"/>
    </xf>
    <xf numFmtId="0" fontId="7" fillId="2" borderId="32" xfId="1" applyFont="1" applyFill="1" applyBorder="1" applyAlignment="1">
      <alignment horizontal="right" vertical="center"/>
    </xf>
    <xf numFmtId="0" fontId="7" fillId="3" borderId="32" xfId="1" applyFont="1" applyFill="1" applyBorder="1" applyAlignment="1">
      <alignment horizontal="right" vertical="center"/>
    </xf>
    <xf numFmtId="0" fontId="7" fillId="0" borderId="57" xfId="1" applyFont="1" applyBorder="1" applyAlignment="1">
      <alignment horizontal="right" vertical="center"/>
    </xf>
    <xf numFmtId="0" fontId="5" fillId="0" borderId="168" xfId="1" applyFont="1" applyBorder="1" applyAlignment="1">
      <alignment horizontal="right" vertical="center"/>
    </xf>
    <xf numFmtId="0" fontId="5" fillId="2" borderId="32" xfId="1" applyFont="1" applyFill="1" applyBorder="1" applyAlignment="1">
      <alignment horizontal="right" vertical="center"/>
    </xf>
    <xf numFmtId="0" fontId="5" fillId="0" borderId="32" xfId="1" applyFont="1" applyBorder="1" applyAlignment="1">
      <alignment horizontal="right" vertical="center"/>
    </xf>
    <xf numFmtId="0" fontId="5" fillId="3" borderId="32" xfId="1" applyFont="1" applyFill="1" applyBorder="1" applyAlignment="1">
      <alignment horizontal="right" vertical="center"/>
    </xf>
    <xf numFmtId="0" fontId="7" fillId="2" borderId="57" xfId="1" applyFont="1" applyFill="1" applyBorder="1" applyAlignment="1">
      <alignment horizontal="right" vertical="center"/>
    </xf>
    <xf numFmtId="0" fontId="7" fillId="0" borderId="189" xfId="1" applyFont="1" applyFill="1" applyBorder="1" applyAlignment="1">
      <alignment horizontal="right" vertical="center"/>
    </xf>
    <xf numFmtId="0" fontId="5" fillId="2" borderId="65" xfId="1" applyFont="1" applyFill="1" applyBorder="1" applyAlignment="1">
      <alignment horizontal="right" vertical="center"/>
    </xf>
    <xf numFmtId="0" fontId="5" fillId="0" borderId="170" xfId="1" applyFont="1" applyBorder="1" applyAlignment="1">
      <alignment horizontal="right" vertical="center"/>
    </xf>
    <xf numFmtId="0" fontId="5" fillId="2" borderId="0" xfId="1" applyFont="1" applyFill="1" applyBorder="1" applyAlignment="1">
      <alignment horizontal="right" vertical="center"/>
    </xf>
    <xf numFmtId="0" fontId="5" fillId="0" borderId="138" xfId="1" applyFont="1" applyBorder="1" applyAlignment="1">
      <alignment horizontal="right" vertical="center"/>
    </xf>
    <xf numFmtId="188" fontId="7" fillId="0" borderId="123" xfId="1" applyNumberFormat="1" applyFont="1" applyBorder="1" applyAlignment="1">
      <alignment horizontal="right" vertical="center" shrinkToFit="1"/>
    </xf>
    <xf numFmtId="188" fontId="7" fillId="3" borderId="123" xfId="1" applyNumberFormat="1" applyFont="1" applyFill="1" applyBorder="1" applyAlignment="1">
      <alignment horizontal="right" vertical="center" shrinkToFit="1"/>
    </xf>
    <xf numFmtId="183" fontId="7" fillId="0" borderId="129" xfId="1" applyNumberFormat="1" applyFont="1" applyBorder="1" applyAlignment="1">
      <alignment horizontal="right" vertical="center" shrinkToFit="1"/>
    </xf>
    <xf numFmtId="41" fontId="5" fillId="2" borderId="106" xfId="1" applyNumberFormat="1" applyFont="1" applyFill="1" applyBorder="1" applyAlignment="1">
      <alignment horizontal="right" vertical="center"/>
    </xf>
    <xf numFmtId="41" fontId="5" fillId="2" borderId="246" xfId="1" applyNumberFormat="1" applyFont="1" applyFill="1" applyBorder="1" applyAlignment="1">
      <alignment horizontal="right" vertical="center"/>
    </xf>
    <xf numFmtId="41" fontId="5" fillId="2" borderId="247" xfId="1" applyNumberFormat="1" applyFont="1" applyFill="1" applyBorder="1" applyAlignment="1">
      <alignment horizontal="right" vertical="center"/>
    </xf>
    <xf numFmtId="41" fontId="5" fillId="3" borderId="248" xfId="1" applyNumberFormat="1" applyFont="1" applyFill="1" applyBorder="1" applyAlignment="1">
      <alignment horizontal="right" vertical="center"/>
    </xf>
    <xf numFmtId="41" fontId="5" fillId="0" borderId="204" xfId="1" applyNumberFormat="1" applyFont="1" applyFill="1" applyBorder="1" applyAlignment="1">
      <alignment horizontal="right" vertical="center"/>
    </xf>
    <xf numFmtId="41" fontId="5" fillId="0" borderId="248" xfId="1" applyNumberFormat="1" applyFont="1" applyFill="1" applyBorder="1" applyAlignment="1">
      <alignment horizontal="right" vertical="center"/>
    </xf>
    <xf numFmtId="190" fontId="5" fillId="0" borderId="93" xfId="1" applyNumberFormat="1" applyFont="1" applyBorder="1" applyAlignment="1">
      <alignment horizontal="right" vertical="center"/>
    </xf>
    <xf numFmtId="190" fontId="5" fillId="0" borderId="204" xfId="1" applyNumberFormat="1" applyFont="1" applyBorder="1" applyAlignment="1">
      <alignment horizontal="right" vertical="center"/>
    </xf>
    <xf numFmtId="190" fontId="5" fillId="0" borderId="248" xfId="1" applyNumberFormat="1" applyFont="1" applyBorder="1" applyAlignment="1">
      <alignment horizontal="right" vertical="center"/>
    </xf>
    <xf numFmtId="188" fontId="12" fillId="0" borderId="93" xfId="1" applyNumberFormat="1" applyFont="1" applyBorder="1" applyAlignment="1">
      <alignment horizontal="right" vertical="center"/>
    </xf>
    <xf numFmtId="188" fontId="12" fillId="0" borderId="204" xfId="1" applyNumberFormat="1" applyFont="1" applyBorder="1" applyAlignment="1">
      <alignment horizontal="right" vertical="center"/>
    </xf>
    <xf numFmtId="188" fontId="12" fillId="0" borderId="248" xfId="1" applyNumberFormat="1" applyFont="1" applyBorder="1" applyAlignment="1">
      <alignment horizontal="right" vertical="center"/>
    </xf>
    <xf numFmtId="41" fontId="5" fillId="2" borderId="248" xfId="1" applyNumberFormat="1" applyFont="1" applyFill="1" applyBorder="1" applyAlignment="1">
      <alignment horizontal="right" vertical="center"/>
    </xf>
    <xf numFmtId="188" fontId="12" fillId="2" borderId="248" xfId="1" applyNumberFormat="1" applyFont="1" applyFill="1" applyBorder="1" applyAlignment="1">
      <alignment horizontal="right" vertical="center"/>
    </xf>
    <xf numFmtId="190" fontId="5" fillId="3" borderId="93" xfId="1" applyNumberFormat="1" applyFont="1" applyFill="1" applyBorder="1" applyAlignment="1">
      <alignment horizontal="right" vertical="center"/>
    </xf>
    <xf numFmtId="190" fontId="5" fillId="3" borderId="204" xfId="1" applyNumberFormat="1" applyFont="1" applyFill="1" applyBorder="1" applyAlignment="1">
      <alignment horizontal="right" vertical="center"/>
    </xf>
    <xf numFmtId="190" fontId="5" fillId="3" borderId="248" xfId="1" applyNumberFormat="1" applyFont="1" applyFill="1" applyBorder="1" applyAlignment="1">
      <alignment horizontal="right" vertical="center"/>
    </xf>
    <xf numFmtId="188" fontId="12" fillId="3" borderId="248" xfId="1" applyNumberFormat="1" applyFont="1" applyFill="1" applyBorder="1" applyAlignment="1">
      <alignment horizontal="right" vertical="center"/>
    </xf>
    <xf numFmtId="188" fontId="12" fillId="0" borderId="93" xfId="1" applyNumberFormat="1" applyFont="1" applyFill="1" applyBorder="1" applyAlignment="1">
      <alignment horizontal="right" vertical="center"/>
    </xf>
    <xf numFmtId="188" fontId="12" fillId="0" borderId="204" xfId="1" applyNumberFormat="1" applyFont="1" applyFill="1" applyBorder="1" applyAlignment="1">
      <alignment horizontal="right" vertical="center"/>
    </xf>
    <xf numFmtId="188" fontId="12" fillId="0" borderId="248" xfId="1" applyNumberFormat="1" applyFont="1" applyFill="1" applyBorder="1" applyAlignment="1">
      <alignment horizontal="right" vertical="center"/>
    </xf>
    <xf numFmtId="41" fontId="5" fillId="2" borderId="249" xfId="1" applyNumberFormat="1" applyFont="1" applyFill="1" applyBorder="1" applyAlignment="1">
      <alignment horizontal="right" vertical="center"/>
    </xf>
    <xf numFmtId="41" fontId="5" fillId="2" borderId="250" xfId="1" applyNumberFormat="1" applyFont="1" applyFill="1" applyBorder="1" applyAlignment="1">
      <alignment horizontal="right" vertical="center"/>
    </xf>
    <xf numFmtId="41" fontId="5" fillId="0" borderId="204" xfId="1" applyNumberFormat="1" applyFont="1" applyBorder="1" applyAlignment="1">
      <alignment horizontal="right" vertical="center"/>
    </xf>
    <xf numFmtId="41" fontId="5" fillId="0" borderId="248" xfId="1" applyNumberFormat="1" applyFont="1" applyBorder="1" applyAlignment="1">
      <alignment horizontal="right" vertical="center"/>
    </xf>
    <xf numFmtId="41" fontId="5" fillId="0" borderId="251" xfId="1" applyNumberFormat="1" applyFont="1" applyBorder="1" applyAlignment="1">
      <alignment horizontal="right" vertical="center"/>
    </xf>
    <xf numFmtId="41" fontId="5" fillId="0" borderId="252" xfId="1" applyNumberFormat="1" applyFont="1" applyBorder="1" applyAlignment="1">
      <alignment horizontal="right" vertical="center"/>
    </xf>
    <xf numFmtId="41" fontId="5" fillId="2" borderId="253" xfId="1" applyNumberFormat="1" applyFont="1" applyFill="1" applyBorder="1" applyAlignment="1">
      <alignment horizontal="right" vertical="center"/>
    </xf>
    <xf numFmtId="41" fontId="5" fillId="2" borderId="254" xfId="1" applyNumberFormat="1" applyFont="1" applyFill="1" applyBorder="1" applyAlignment="1">
      <alignment horizontal="right" vertical="center"/>
    </xf>
    <xf numFmtId="193" fontId="5" fillId="0" borderId="204" xfId="1" applyNumberFormat="1" applyFont="1" applyBorder="1" applyAlignment="1">
      <alignment horizontal="right" vertical="center"/>
    </xf>
    <xf numFmtId="193" fontId="5" fillId="0" borderId="248" xfId="1" applyNumberFormat="1" applyFont="1" applyBorder="1" applyAlignment="1">
      <alignment horizontal="right" vertical="center"/>
    </xf>
    <xf numFmtId="193" fontId="5" fillId="0" borderId="203" xfId="1" applyNumberFormat="1" applyFont="1" applyBorder="1" applyAlignment="1">
      <alignment horizontal="right" vertical="center"/>
    </xf>
    <xf numFmtId="193" fontId="5" fillId="0" borderId="255" xfId="1" applyNumberFormat="1" applyFont="1" applyBorder="1" applyAlignment="1">
      <alignment horizontal="right" vertical="center"/>
    </xf>
    <xf numFmtId="41" fontId="5" fillId="0" borderId="256" xfId="1" applyNumberFormat="1" applyFont="1" applyBorder="1" applyAlignment="1">
      <alignment horizontal="right" vertical="center"/>
    </xf>
    <xf numFmtId="41" fontId="5" fillId="0" borderId="257" xfId="1" applyNumberFormat="1" applyFont="1" applyBorder="1" applyAlignment="1">
      <alignment horizontal="right" vertical="center"/>
    </xf>
    <xf numFmtId="49" fontId="39" fillId="0" borderId="259" xfId="1" applyNumberFormat="1" applyFont="1" applyFill="1" applyBorder="1" applyAlignment="1">
      <alignment horizontal="center" vertical="center" shrinkToFit="1"/>
    </xf>
    <xf numFmtId="49" fontId="39" fillId="0" borderId="260" xfId="1" applyNumberFormat="1" applyFont="1" applyFill="1" applyBorder="1" applyAlignment="1">
      <alignment horizontal="center" vertical="center" shrinkToFit="1"/>
    </xf>
    <xf numFmtId="187" fontId="39" fillId="2" borderId="261" xfId="1" applyNumberFormat="1" applyFont="1" applyFill="1" applyBorder="1" applyAlignment="1">
      <alignment horizontal="right" vertical="center"/>
    </xf>
    <xf numFmtId="189" fontId="39" fillId="2" borderId="240" xfId="1" applyNumberFormat="1" applyFont="1" applyFill="1" applyBorder="1" applyAlignment="1">
      <alignment horizontal="right" vertical="center"/>
    </xf>
    <xf numFmtId="49" fontId="39" fillId="0" borderId="122" xfId="1" applyNumberFormat="1" applyFont="1" applyFill="1" applyBorder="1" applyAlignment="1">
      <alignment horizontal="center" vertical="center" shrinkToFit="1"/>
    </xf>
    <xf numFmtId="49" fontId="39" fillId="0" borderId="124" xfId="1" applyNumberFormat="1" applyFont="1" applyFill="1" applyBorder="1" applyAlignment="1">
      <alignment horizontal="center" vertical="center" shrinkToFit="1"/>
    </xf>
    <xf numFmtId="183" fontId="42" fillId="2" borderId="126" xfId="1" applyNumberFormat="1" applyFont="1" applyFill="1" applyBorder="1" applyAlignment="1">
      <alignment horizontal="right" vertical="center" shrinkToFit="1"/>
    </xf>
    <xf numFmtId="183" fontId="42" fillId="3" borderId="123" xfId="1" applyNumberFormat="1" applyFont="1" applyFill="1" applyBorder="1" applyAlignment="1">
      <alignment horizontal="right" vertical="center" shrinkToFit="1"/>
    </xf>
    <xf numFmtId="183" fontId="42" fillId="0" borderId="123" xfId="1" applyNumberFormat="1" applyFont="1" applyFill="1" applyBorder="1" applyAlignment="1">
      <alignment horizontal="right" vertical="center" shrinkToFit="1"/>
    </xf>
    <xf numFmtId="183" fontId="42" fillId="0" borderId="123" xfId="1" applyNumberFormat="1" applyFont="1" applyBorder="1" applyAlignment="1">
      <alignment horizontal="right" vertical="center" shrinkToFit="1"/>
    </xf>
    <xf numFmtId="183" fontId="42" fillId="2" borderId="123" xfId="1" applyNumberFormat="1" applyFont="1" applyFill="1" applyBorder="1" applyAlignment="1">
      <alignment horizontal="right" vertical="center" shrinkToFit="1"/>
    </xf>
    <xf numFmtId="188" fontId="42" fillId="3" borderId="123" xfId="1" applyNumberFormat="1" applyFont="1" applyFill="1" applyBorder="1" applyAlignment="1">
      <alignment horizontal="right" vertical="center" shrinkToFit="1"/>
    </xf>
    <xf numFmtId="189" fontId="42" fillId="0" borderId="123" xfId="1" applyNumberFormat="1" applyFont="1" applyBorder="1" applyAlignment="1">
      <alignment horizontal="right" vertical="center" shrinkToFit="1"/>
    </xf>
    <xf numFmtId="188" fontId="42" fillId="0" borderId="123" xfId="1" applyNumberFormat="1" applyFont="1" applyBorder="1" applyAlignment="1">
      <alignment horizontal="right" vertical="center" shrinkToFit="1"/>
    </xf>
    <xf numFmtId="183" fontId="42" fillId="2" borderId="141" xfId="1" applyNumberFormat="1" applyFont="1" applyFill="1" applyBorder="1" applyAlignment="1">
      <alignment horizontal="right" vertical="center" shrinkToFit="1"/>
    </xf>
    <xf numFmtId="181" fontId="42" fillId="0" borderId="263" xfId="1" applyNumberFormat="1" applyFont="1" applyFill="1" applyBorder="1" applyAlignment="1">
      <alignment horizontal="right" vertical="center"/>
    </xf>
    <xf numFmtId="41" fontId="39" fillId="2" borderId="264" xfId="1" applyNumberFormat="1" applyFont="1" applyFill="1" applyBorder="1" applyAlignment="1">
      <alignment horizontal="right" vertical="center"/>
    </xf>
    <xf numFmtId="183" fontId="42" fillId="2" borderId="265" xfId="1" applyNumberFormat="1" applyFont="1" applyFill="1" applyBorder="1" applyAlignment="1">
      <alignment horizontal="right" vertical="center" shrinkToFit="1"/>
    </xf>
    <xf numFmtId="41" fontId="39" fillId="0" borderId="266" xfId="1" applyNumberFormat="1" applyFont="1" applyBorder="1" applyAlignment="1">
      <alignment horizontal="right" vertical="center"/>
    </xf>
    <xf numFmtId="183" fontId="42" fillId="0" borderId="267" xfId="1" applyNumberFormat="1" applyFont="1" applyBorder="1" applyAlignment="1">
      <alignment horizontal="right" vertical="center" shrinkToFit="1"/>
    </xf>
    <xf numFmtId="41" fontId="39" fillId="0" borderId="268" xfId="1" applyNumberFormat="1" applyFont="1" applyBorder="1" applyAlignment="1">
      <alignment horizontal="right" vertical="center"/>
    </xf>
    <xf numFmtId="187" fontId="39" fillId="2" borderId="271" xfId="1" applyNumberFormat="1" applyFont="1" applyFill="1" applyBorder="1" applyAlignment="1">
      <alignment horizontal="right" vertical="center"/>
    </xf>
    <xf numFmtId="183" fontId="42" fillId="2" borderId="272" xfId="1" applyNumberFormat="1" applyFont="1" applyFill="1" applyBorder="1" applyAlignment="1">
      <alignment horizontal="right" vertical="center" shrinkToFit="1"/>
    </xf>
    <xf numFmtId="181" fontId="42" fillId="0" borderId="68" xfId="1" applyNumberFormat="1" applyFont="1" applyFill="1" applyBorder="1" applyAlignment="1">
      <alignment horizontal="right" vertical="center"/>
    </xf>
    <xf numFmtId="41" fontId="39" fillId="2" borderId="19" xfId="1" applyNumberFormat="1" applyFont="1" applyFill="1" applyBorder="1" applyAlignment="1">
      <alignment horizontal="right" vertical="center"/>
    </xf>
    <xf numFmtId="41" fontId="39" fillId="0" borderId="16" xfId="1" applyNumberFormat="1" applyFont="1" applyBorder="1" applyAlignment="1">
      <alignment horizontal="right" vertical="center"/>
    </xf>
    <xf numFmtId="41" fontId="39" fillId="0" borderId="278" xfId="1" applyNumberFormat="1" applyFont="1" applyBorder="1" applyAlignment="1">
      <alignment horizontal="right" vertical="center"/>
    </xf>
    <xf numFmtId="41" fontId="39" fillId="2" borderId="70" xfId="1" applyNumberFormat="1" applyFont="1" applyFill="1" applyBorder="1" applyAlignment="1">
      <alignment horizontal="right" vertical="center"/>
    </xf>
    <xf numFmtId="187" fontId="39" fillId="2" borderId="185" xfId="1" applyNumberFormat="1" applyFont="1" applyFill="1" applyBorder="1" applyAlignment="1">
      <alignment horizontal="right" vertical="center"/>
    </xf>
    <xf numFmtId="189" fontId="39" fillId="2" borderId="27" xfId="1" applyNumberFormat="1" applyFont="1" applyFill="1" applyBorder="1" applyAlignment="1">
      <alignment horizontal="right" vertical="center"/>
    </xf>
    <xf numFmtId="192" fontId="39" fillId="0" borderId="27" xfId="1" applyNumberFormat="1" applyFont="1" applyFill="1" applyBorder="1" applyAlignment="1">
      <alignment horizontal="right" vertical="center"/>
    </xf>
    <xf numFmtId="192" fontId="39" fillId="0" borderId="28" xfId="1" applyNumberFormat="1" applyFont="1" applyFill="1" applyBorder="1" applyAlignment="1">
      <alignment horizontal="right" vertical="center"/>
    </xf>
    <xf numFmtId="41" fontId="39" fillId="2" borderId="279" xfId="1" applyNumberFormat="1" applyFont="1" applyFill="1" applyBorder="1" applyAlignment="1">
      <alignment horizontal="right" vertical="center"/>
    </xf>
    <xf numFmtId="41" fontId="39" fillId="2" borderId="280" xfId="1" applyNumberFormat="1" applyFont="1" applyFill="1" applyBorder="1" applyAlignment="1">
      <alignment horizontal="right" vertical="center"/>
    </xf>
    <xf numFmtId="41" fontId="39" fillId="2" borderId="281" xfId="1" applyNumberFormat="1" applyFont="1" applyFill="1" applyBorder="1" applyAlignment="1">
      <alignment horizontal="right" vertical="center"/>
    </xf>
    <xf numFmtId="41" fontId="39" fillId="0" borderId="282" xfId="1" applyNumberFormat="1" applyFont="1" applyBorder="1" applyAlignment="1">
      <alignment horizontal="right" vertical="center"/>
    </xf>
    <xf numFmtId="41" fontId="39" fillId="0" borderId="283" xfId="1" applyNumberFormat="1" applyFont="1" applyBorder="1" applyAlignment="1">
      <alignment horizontal="right" vertical="center"/>
    </xf>
    <xf numFmtId="41" fontId="39" fillId="0" borderId="284" xfId="1" applyNumberFormat="1" applyFont="1" applyBorder="1" applyAlignment="1">
      <alignment horizontal="right" vertical="center"/>
    </xf>
    <xf numFmtId="41" fontId="39" fillId="0" borderId="285" xfId="1" applyNumberFormat="1" applyFont="1" applyBorder="1" applyAlignment="1">
      <alignment horizontal="right" vertical="center"/>
    </xf>
    <xf numFmtId="41" fontId="39" fillId="0" borderId="201" xfId="1" applyNumberFormat="1" applyFont="1" applyBorder="1" applyAlignment="1">
      <alignment horizontal="right" vertical="center"/>
    </xf>
    <xf numFmtId="41" fontId="39" fillId="0" borderId="286" xfId="1" applyNumberFormat="1" applyFont="1" applyBorder="1" applyAlignment="1">
      <alignment horizontal="right" vertical="center"/>
    </xf>
    <xf numFmtId="41" fontId="39" fillId="2" borderId="105" xfId="1" applyNumberFormat="1" applyFont="1" applyFill="1" applyBorder="1" applyAlignment="1">
      <alignment horizontal="right" vertical="center"/>
    </xf>
    <xf numFmtId="41" fontId="39" fillId="2" borderId="206" xfId="1" applyNumberFormat="1" applyFont="1" applyFill="1" applyBorder="1" applyAlignment="1">
      <alignment horizontal="right" vertical="center"/>
    </xf>
    <xf numFmtId="187" fontId="39" fillId="2" borderId="220" xfId="1" applyNumberFormat="1" applyFont="1" applyFill="1" applyBorder="1" applyAlignment="1">
      <alignment horizontal="right" vertical="center"/>
    </xf>
    <xf numFmtId="187" fontId="39" fillId="2" borderId="287" xfId="1" applyNumberFormat="1" applyFont="1" applyFill="1" applyBorder="1" applyAlignment="1">
      <alignment horizontal="right" vertical="center"/>
    </xf>
    <xf numFmtId="193" fontId="39" fillId="2" borderId="288" xfId="1" applyNumberFormat="1" applyFont="1" applyFill="1" applyBorder="1" applyAlignment="1">
      <alignment horizontal="right" vertical="center"/>
    </xf>
    <xf numFmtId="0" fontId="39" fillId="3" borderId="23" xfId="1" applyFont="1" applyFill="1" applyBorder="1">
      <alignment vertical="center"/>
    </xf>
    <xf numFmtId="0" fontId="39" fillId="0" borderId="23" xfId="1" applyFont="1" applyFill="1" applyBorder="1">
      <alignment vertical="center"/>
    </xf>
    <xf numFmtId="189" fontId="42" fillId="0" borderId="32" xfId="1" applyNumberFormat="1" applyFont="1" applyBorder="1" applyAlignment="1">
      <alignment horizontal="right" vertical="center"/>
    </xf>
    <xf numFmtId="0" fontId="42" fillId="2" borderId="32" xfId="1" applyFont="1" applyFill="1" applyBorder="1" applyAlignment="1">
      <alignment horizontal="right" vertical="center"/>
    </xf>
    <xf numFmtId="189" fontId="42" fillId="3" borderId="57" xfId="1" applyNumberFormat="1" applyFont="1" applyFill="1" applyBorder="1" applyAlignment="1">
      <alignment horizontal="right" vertical="center"/>
    </xf>
    <xf numFmtId="0" fontId="39" fillId="0" borderId="168" xfId="1" applyFont="1" applyBorder="1">
      <alignment vertical="center"/>
    </xf>
    <xf numFmtId="0" fontId="39" fillId="0" borderId="32" xfId="1" applyFont="1" applyBorder="1" applyAlignment="1">
      <alignment horizontal="right" vertical="center"/>
    </xf>
    <xf numFmtId="0" fontId="39" fillId="2" borderId="32" xfId="1" applyFont="1" applyFill="1" applyBorder="1" applyAlignment="1">
      <alignment horizontal="right" vertical="center"/>
    </xf>
    <xf numFmtId="0" fontId="39" fillId="3" borderId="32" xfId="1" applyFont="1" applyFill="1" applyBorder="1" applyAlignment="1">
      <alignment horizontal="right" vertical="center"/>
    </xf>
    <xf numFmtId="0" fontId="42" fillId="3" borderId="32" xfId="1" applyFont="1" applyFill="1" applyBorder="1" applyAlignment="1">
      <alignment horizontal="right" vertical="center"/>
    </xf>
    <xf numFmtId="0" fontId="42" fillId="2" borderId="57" xfId="1" applyFont="1" applyFill="1" applyBorder="1" applyAlignment="1">
      <alignment horizontal="right" vertical="center"/>
    </xf>
    <xf numFmtId="0" fontId="42" fillId="0" borderId="8" xfId="1" applyFont="1" applyFill="1" applyBorder="1" applyAlignment="1">
      <alignment horizontal="right" vertical="center"/>
    </xf>
    <xf numFmtId="0" fontId="39" fillId="2" borderId="8" xfId="1" applyFont="1" applyFill="1" applyBorder="1" applyAlignment="1">
      <alignment horizontal="right" vertical="center"/>
    </xf>
    <xf numFmtId="0" fontId="39" fillId="0" borderId="168" xfId="1" applyFont="1" applyBorder="1" applyAlignment="1">
      <alignment horizontal="right" vertical="center"/>
    </xf>
    <xf numFmtId="0" fontId="39" fillId="0" borderId="173" xfId="1" applyFont="1" applyBorder="1" applyAlignment="1">
      <alignment horizontal="right" vertical="center"/>
    </xf>
    <xf numFmtId="0" fontId="39" fillId="2" borderId="13" xfId="1" applyFont="1" applyFill="1" applyBorder="1" applyAlignment="1">
      <alignment horizontal="right" vertical="center"/>
    </xf>
    <xf numFmtId="41" fontId="39" fillId="2" borderId="246" xfId="1" applyNumberFormat="1" applyFont="1" applyFill="1" applyBorder="1" applyAlignment="1">
      <alignment horizontal="right" vertical="center"/>
    </xf>
    <xf numFmtId="41" fontId="39" fillId="0" borderId="204" xfId="1" applyNumberFormat="1" applyFont="1" applyBorder="1" applyAlignment="1">
      <alignment horizontal="right" vertical="center"/>
    </xf>
    <xf numFmtId="41" fontId="39" fillId="0" borderId="290" xfId="1" applyNumberFormat="1" applyFont="1" applyBorder="1" applyAlignment="1">
      <alignment horizontal="right" vertical="center"/>
    </xf>
    <xf numFmtId="193" fontId="39" fillId="2" borderId="198" xfId="1" applyNumberFormat="1" applyFont="1" applyFill="1" applyBorder="1" applyAlignment="1">
      <alignment horizontal="right" vertical="center"/>
    </xf>
    <xf numFmtId="41" fontId="5" fillId="2" borderId="107" xfId="1" applyNumberFormat="1" applyFont="1" applyFill="1" applyBorder="1" applyAlignment="1">
      <alignment horizontal="right" vertical="center"/>
    </xf>
    <xf numFmtId="41" fontId="5" fillId="3" borderId="291" xfId="1" applyNumberFormat="1" applyFont="1" applyFill="1" applyBorder="1" applyAlignment="1">
      <alignment horizontal="right" vertical="center"/>
    </xf>
    <xf numFmtId="41" fontId="5" fillId="0" borderId="291" xfId="1" applyNumberFormat="1" applyFont="1" applyFill="1" applyBorder="1" applyAlignment="1">
      <alignment horizontal="right" vertical="center"/>
    </xf>
    <xf numFmtId="190" fontId="5" fillId="0" borderId="291" xfId="1" applyNumberFormat="1" applyFont="1" applyBorder="1" applyAlignment="1">
      <alignment horizontal="right" vertical="center"/>
    </xf>
    <xf numFmtId="188" fontId="12" fillId="0" borderId="291" xfId="1" applyNumberFormat="1" applyFont="1" applyBorder="1" applyAlignment="1">
      <alignment horizontal="right" vertical="center"/>
    </xf>
    <xf numFmtId="41" fontId="5" fillId="2" borderId="291" xfId="1" applyNumberFormat="1" applyFont="1" applyFill="1" applyBorder="1" applyAlignment="1">
      <alignment horizontal="right" vertical="center"/>
    </xf>
    <xf numFmtId="188" fontId="12" fillId="2" borderId="291" xfId="1" applyNumberFormat="1" applyFont="1" applyFill="1" applyBorder="1" applyAlignment="1">
      <alignment horizontal="right" vertical="center"/>
    </xf>
    <xf numFmtId="190" fontId="5" fillId="3" borderId="291" xfId="1" applyNumberFormat="1" applyFont="1" applyFill="1" applyBorder="1" applyAlignment="1">
      <alignment horizontal="right" vertical="center"/>
    </xf>
    <xf numFmtId="188" fontId="12" fillId="3" borderId="291" xfId="1" applyNumberFormat="1" applyFont="1" applyFill="1" applyBorder="1" applyAlignment="1">
      <alignment horizontal="right" vertical="center"/>
    </xf>
    <xf numFmtId="188" fontId="12" fillId="0" borderId="291" xfId="1" applyNumberFormat="1" applyFont="1" applyFill="1" applyBorder="1" applyAlignment="1">
      <alignment horizontal="right" vertical="center"/>
    </xf>
    <xf numFmtId="41" fontId="39" fillId="2" borderId="107" xfId="1" applyNumberFormat="1" applyFont="1" applyFill="1" applyBorder="1" applyAlignment="1">
      <alignment horizontal="right" vertical="center"/>
    </xf>
    <xf numFmtId="41" fontId="39" fillId="0" borderId="291" xfId="1" applyNumberFormat="1" applyFont="1" applyBorder="1" applyAlignment="1">
      <alignment horizontal="right" vertical="center"/>
    </xf>
    <xf numFmtId="41" fontId="39" fillId="0" borderId="292" xfId="1" applyNumberFormat="1" applyFont="1" applyBorder="1" applyAlignment="1">
      <alignment horizontal="right" vertical="center"/>
    </xf>
    <xf numFmtId="193" fontId="39" fillId="2" borderId="199" xfId="1" applyNumberFormat="1" applyFont="1" applyFill="1" applyBorder="1" applyAlignment="1">
      <alignment horizontal="right" vertical="center"/>
    </xf>
    <xf numFmtId="189" fontId="42" fillId="3" borderId="123" xfId="1" applyNumberFormat="1" applyFont="1" applyFill="1" applyBorder="1" applyAlignment="1">
      <alignment horizontal="right" vertical="center" shrinkToFit="1"/>
    </xf>
    <xf numFmtId="41" fontId="39" fillId="2" borderId="239" xfId="1" applyNumberFormat="1" applyFont="1" applyFill="1" applyBorder="1" applyAlignment="1">
      <alignment horizontal="right" vertical="center"/>
    </xf>
    <xf numFmtId="187" fontId="39" fillId="2" borderId="293" xfId="1" applyNumberFormat="1" applyFont="1" applyFill="1" applyBorder="1" applyAlignment="1">
      <alignment horizontal="right" vertical="center"/>
    </xf>
    <xf numFmtId="183" fontId="42" fillId="2" borderId="294" xfId="1" applyNumberFormat="1" applyFont="1" applyFill="1" applyBorder="1" applyAlignment="1">
      <alignment horizontal="right" vertical="center" shrinkToFit="1"/>
    </xf>
    <xf numFmtId="193" fontId="39" fillId="2" borderId="294" xfId="1" applyNumberFormat="1" applyFont="1" applyFill="1" applyBorder="1" applyAlignment="1">
      <alignment horizontal="right" vertical="center"/>
    </xf>
    <xf numFmtId="183" fontId="42" fillId="2" borderId="295" xfId="1" applyNumberFormat="1" applyFont="1" applyFill="1" applyBorder="1" applyAlignment="1">
      <alignment horizontal="right" vertical="center" shrinkToFit="1"/>
    </xf>
    <xf numFmtId="0" fontId="39" fillId="3" borderId="34" xfId="1" applyFont="1" applyFill="1" applyBorder="1">
      <alignment vertical="center"/>
    </xf>
    <xf numFmtId="0" fontId="39" fillId="0" borderId="32" xfId="1" applyFont="1" applyFill="1" applyBorder="1" applyAlignment="1">
      <alignment horizontal="right" vertical="center"/>
    </xf>
    <xf numFmtId="0" fontId="39" fillId="2" borderId="37" xfId="1" applyFont="1" applyFill="1" applyBorder="1" applyAlignment="1">
      <alignment horizontal="right" vertical="center"/>
    </xf>
    <xf numFmtId="0" fontId="39" fillId="2" borderId="99" xfId="1" applyFont="1" applyFill="1" applyBorder="1" applyAlignment="1">
      <alignment horizontal="right" vertical="center"/>
    </xf>
    <xf numFmtId="0" fontId="39" fillId="0" borderId="65" xfId="1" applyFont="1" applyFill="1" applyBorder="1" applyAlignment="1">
      <alignment horizontal="right" vertical="center"/>
    </xf>
    <xf numFmtId="0" fontId="39" fillId="0" borderId="37" xfId="1" applyFont="1" applyFill="1" applyBorder="1" applyAlignment="1">
      <alignment horizontal="right" vertical="center"/>
    </xf>
    <xf numFmtId="190" fontId="39" fillId="3" borderId="296" xfId="1" applyNumberFormat="1" applyFont="1" applyFill="1" applyBorder="1" applyAlignment="1">
      <alignment horizontal="right" vertical="center"/>
    </xf>
    <xf numFmtId="190" fontId="39" fillId="0" borderId="297" xfId="1" applyNumberFormat="1" applyFont="1" applyFill="1" applyBorder="1" applyAlignment="1">
      <alignment horizontal="right" vertical="center"/>
    </xf>
    <xf numFmtId="190" fontId="39" fillId="2" borderId="297" xfId="1" applyNumberFormat="1" applyFont="1" applyFill="1" applyBorder="1" applyAlignment="1">
      <alignment horizontal="right" vertical="center"/>
    </xf>
    <xf numFmtId="190" fontId="39" fillId="3" borderId="297" xfId="1" applyNumberFormat="1" applyFont="1" applyFill="1" applyBorder="1" applyAlignment="1">
      <alignment horizontal="right" vertical="center"/>
    </xf>
    <xf numFmtId="190" fontId="39" fillId="2" borderId="298" xfId="1" applyNumberFormat="1" applyFont="1" applyFill="1" applyBorder="1" applyAlignment="1">
      <alignment horizontal="right" vertical="center"/>
    </xf>
    <xf numFmtId="190" fontId="39" fillId="2" borderId="296" xfId="1" applyNumberFormat="1" applyFont="1" applyFill="1" applyBorder="1" applyAlignment="1">
      <alignment horizontal="right" vertical="center"/>
    </xf>
    <xf numFmtId="190" fontId="39" fillId="0" borderId="298" xfId="1" applyNumberFormat="1" applyFont="1" applyFill="1" applyBorder="1" applyAlignment="1">
      <alignment horizontal="right" vertical="center"/>
    </xf>
    <xf numFmtId="190" fontId="39" fillId="0" borderId="155" xfId="1" applyNumberFormat="1" applyFont="1" applyFill="1" applyBorder="1" applyAlignment="1">
      <alignment horizontal="right" vertical="center"/>
    </xf>
    <xf numFmtId="190" fontId="39" fillId="3" borderId="258" xfId="1" applyNumberFormat="1" applyFont="1" applyFill="1" applyBorder="1" applyAlignment="1">
      <alignment horizontal="right" vertical="center"/>
    </xf>
    <xf numFmtId="190" fontId="39" fillId="2" borderId="156" xfId="1" applyNumberFormat="1" applyFont="1" applyFill="1" applyBorder="1" applyAlignment="1">
      <alignment horizontal="right" vertical="center"/>
    </xf>
    <xf numFmtId="190" fontId="39" fillId="3" borderId="156" xfId="1" applyNumberFormat="1" applyFont="1" applyFill="1" applyBorder="1" applyAlignment="1">
      <alignment horizontal="right" vertical="center"/>
    </xf>
    <xf numFmtId="190" fontId="39" fillId="2" borderId="299" xfId="1" applyNumberFormat="1" applyFont="1" applyFill="1" applyBorder="1" applyAlignment="1">
      <alignment horizontal="right" vertical="center"/>
    </xf>
    <xf numFmtId="190" fontId="39" fillId="2" borderId="300" xfId="1" applyNumberFormat="1" applyFont="1" applyFill="1" applyBorder="1" applyAlignment="1">
      <alignment horizontal="right" vertical="center"/>
    </xf>
    <xf numFmtId="190" fontId="39" fillId="0" borderId="165" xfId="1" applyNumberFormat="1" applyFont="1" applyFill="1" applyBorder="1" applyAlignment="1">
      <alignment horizontal="right" vertical="center"/>
    </xf>
    <xf numFmtId="190" fontId="39" fillId="0" borderId="301" xfId="1" applyNumberFormat="1" applyFont="1" applyFill="1" applyBorder="1" applyAlignment="1">
      <alignment horizontal="right" vertical="center"/>
    </xf>
    <xf numFmtId="49" fontId="39" fillId="0" borderId="237" xfId="1" applyNumberFormat="1" applyFont="1" applyFill="1" applyBorder="1" applyAlignment="1">
      <alignment horizontal="center" vertical="center" shrinkToFit="1"/>
    </xf>
    <xf numFmtId="49" fontId="39" fillId="0" borderId="141" xfId="1" applyNumberFormat="1" applyFont="1" applyFill="1" applyBorder="1" applyAlignment="1">
      <alignment horizontal="center" vertical="center" shrinkToFit="1"/>
    </xf>
    <xf numFmtId="190" fontId="39" fillId="3" borderId="264" xfId="1" applyNumberFormat="1" applyFont="1" applyFill="1" applyBorder="1" applyAlignment="1">
      <alignment horizontal="right" vertical="center"/>
    </xf>
    <xf numFmtId="190" fontId="39" fillId="3" borderId="265" xfId="1" applyNumberFormat="1" applyFont="1" applyFill="1" applyBorder="1" applyAlignment="1">
      <alignment horizontal="right" vertical="center"/>
    </xf>
    <xf numFmtId="190" fontId="39" fillId="0" borderId="266" xfId="1" applyNumberFormat="1" applyFont="1" applyFill="1" applyBorder="1" applyAlignment="1">
      <alignment horizontal="right" vertical="center"/>
    </xf>
    <xf numFmtId="190" fontId="39" fillId="0" borderId="267" xfId="1" applyNumberFormat="1" applyFont="1" applyFill="1" applyBorder="1" applyAlignment="1">
      <alignment horizontal="right" vertical="center"/>
    </xf>
    <xf numFmtId="190" fontId="39" fillId="2" borderId="266" xfId="1" applyNumberFormat="1" applyFont="1" applyFill="1" applyBorder="1" applyAlignment="1">
      <alignment horizontal="right" vertical="center"/>
    </xf>
    <xf numFmtId="190" fontId="39" fillId="2" borderId="267" xfId="1" applyNumberFormat="1" applyFont="1" applyFill="1" applyBorder="1" applyAlignment="1">
      <alignment horizontal="right" vertical="center"/>
    </xf>
    <xf numFmtId="190" fontId="39" fillId="3" borderId="266" xfId="1" applyNumberFormat="1" applyFont="1" applyFill="1" applyBorder="1" applyAlignment="1">
      <alignment horizontal="right" vertical="center"/>
    </xf>
    <xf numFmtId="190" fontId="39" fillId="3" borderId="267" xfId="1" applyNumberFormat="1" applyFont="1" applyFill="1" applyBorder="1" applyAlignment="1">
      <alignment horizontal="right" vertical="center"/>
    </xf>
    <xf numFmtId="190" fontId="39" fillId="2" borderId="302" xfId="1" applyNumberFormat="1" applyFont="1" applyFill="1" applyBorder="1" applyAlignment="1">
      <alignment horizontal="right" vertical="center"/>
    </xf>
    <xf numFmtId="190" fontId="39" fillId="2" borderId="303" xfId="1" applyNumberFormat="1" applyFont="1" applyFill="1" applyBorder="1" applyAlignment="1">
      <alignment horizontal="right" vertical="center"/>
    </xf>
    <xf numFmtId="190" fontId="39" fillId="2" borderId="264" xfId="1" applyNumberFormat="1" applyFont="1" applyFill="1" applyBorder="1" applyAlignment="1">
      <alignment horizontal="right" vertical="center"/>
    </xf>
    <xf numFmtId="190" fontId="39" fillId="2" borderId="304" xfId="1" applyNumberFormat="1" applyFont="1" applyFill="1" applyBorder="1" applyAlignment="1">
      <alignment horizontal="right" vertical="center"/>
    </xf>
    <xf numFmtId="190" fontId="39" fillId="0" borderId="206" xfId="1" applyNumberFormat="1" applyFont="1" applyFill="1" applyBorder="1" applyAlignment="1">
      <alignment horizontal="right" vertical="center"/>
    </xf>
    <xf numFmtId="190" fontId="39" fillId="0" borderId="305" xfId="1" applyNumberFormat="1" applyFont="1" applyFill="1" applyBorder="1" applyAlignment="1">
      <alignment horizontal="right" vertical="center"/>
    </xf>
    <xf numFmtId="182" fontId="11" fillId="0" borderId="1" xfId="0" applyNumberFormat="1" applyFont="1" applyFill="1" applyBorder="1" applyAlignment="1">
      <alignment horizontal="right" vertical="center"/>
    </xf>
    <xf numFmtId="49" fontId="44" fillId="0" borderId="17" xfId="0" applyNumberFormat="1" applyFont="1" applyBorder="1" applyAlignment="1">
      <alignment horizontal="center" vertical="center"/>
    </xf>
    <xf numFmtId="182" fontId="11" fillId="0" borderId="149" xfId="0" applyNumberFormat="1" applyFont="1" applyFill="1" applyBorder="1" applyAlignment="1">
      <alignment horizontal="right" vertical="center"/>
    </xf>
    <xf numFmtId="182" fontId="11" fillId="0" borderId="151" xfId="0" applyNumberFormat="1" applyFont="1" applyFill="1" applyBorder="1" applyAlignment="1">
      <alignment horizontal="right" vertical="center"/>
    </xf>
    <xf numFmtId="182" fontId="11" fillId="3" borderId="151" xfId="0" applyNumberFormat="1" applyFont="1" applyFill="1" applyBorder="1" applyAlignment="1">
      <alignment horizontal="right" vertical="center"/>
    </xf>
    <xf numFmtId="182" fontId="11" fillId="2" borderId="151" xfId="0" applyNumberFormat="1" applyFont="1" applyFill="1" applyBorder="1" applyAlignment="1">
      <alignment horizontal="right" vertical="center"/>
    </xf>
    <xf numFmtId="182" fontId="11" fillId="0" borderId="80" xfId="0" applyNumberFormat="1" applyFont="1" applyFill="1" applyBorder="1" applyAlignment="1">
      <alignment horizontal="right" vertical="center"/>
    </xf>
    <xf numFmtId="182" fontId="11" fillId="2" borderId="152" xfId="0" applyNumberFormat="1" applyFont="1" applyFill="1" applyBorder="1" applyAlignment="1">
      <alignment horizontal="right" vertical="center"/>
    </xf>
    <xf numFmtId="182" fontId="11" fillId="2" borderId="149" xfId="0" applyNumberFormat="1" applyFont="1" applyFill="1" applyBorder="1" applyAlignment="1">
      <alignment horizontal="right" vertical="center"/>
    </xf>
    <xf numFmtId="182" fontId="11" fillId="0" borderId="306" xfId="0" applyNumberFormat="1" applyFont="1" applyFill="1" applyBorder="1" applyAlignment="1">
      <alignment horizontal="right" vertical="center"/>
    </xf>
    <xf numFmtId="182" fontId="11" fillId="0" borderId="152" xfId="0" applyNumberFormat="1" applyFont="1" applyFill="1" applyBorder="1" applyAlignment="1">
      <alignment horizontal="right" vertical="center"/>
    </xf>
    <xf numFmtId="182" fontId="11" fillId="0" borderId="163" xfId="0" applyNumberFormat="1" applyFont="1" applyFill="1" applyBorder="1" applyAlignment="1">
      <alignment horizontal="right" vertical="center"/>
    </xf>
    <xf numFmtId="182" fontId="22" fillId="2" borderId="101" xfId="0" applyNumberFormat="1" applyFont="1" applyFill="1" applyBorder="1" applyAlignment="1">
      <alignment horizontal="right" vertical="center"/>
    </xf>
    <xf numFmtId="182" fontId="11" fillId="0" borderId="307" xfId="0" applyNumberFormat="1" applyFont="1" applyFill="1" applyBorder="1" applyAlignment="1">
      <alignment horizontal="right" vertical="center"/>
    </xf>
    <xf numFmtId="49" fontId="44" fillId="0" borderId="122" xfId="0" applyNumberFormat="1" applyFont="1" applyFill="1" applyBorder="1" applyAlignment="1">
      <alignment horizontal="center" vertical="center"/>
    </xf>
    <xf numFmtId="49" fontId="46" fillId="0" borderId="310" xfId="0" applyNumberFormat="1" applyFont="1" applyFill="1" applyBorder="1" applyAlignment="1">
      <alignment horizontal="center" vertical="center" shrinkToFit="1"/>
    </xf>
    <xf numFmtId="182" fontId="11" fillId="0" borderId="311" xfId="0" applyNumberFormat="1" applyFont="1" applyFill="1" applyBorder="1" applyAlignment="1">
      <alignment horizontal="right" vertical="center"/>
    </xf>
    <xf numFmtId="182" fontId="11" fillId="0" borderId="217" xfId="0" applyNumberFormat="1" applyFont="1" applyFill="1" applyBorder="1" applyAlignment="1">
      <alignment horizontal="right" vertical="center"/>
    </xf>
    <xf numFmtId="182" fontId="11" fillId="3" borderId="217" xfId="0" applyNumberFormat="1" applyFont="1" applyFill="1" applyBorder="1" applyAlignment="1">
      <alignment horizontal="right" vertical="center"/>
    </xf>
    <xf numFmtId="182" fontId="11" fillId="2" borderId="217" xfId="0" applyNumberFormat="1" applyFont="1" applyFill="1" applyBorder="1" applyAlignment="1">
      <alignment horizontal="right" vertical="center"/>
    </xf>
    <xf numFmtId="182" fontId="11" fillId="0" borderId="312" xfId="0" applyNumberFormat="1" applyFont="1" applyFill="1" applyBorder="1" applyAlignment="1">
      <alignment horizontal="right" vertical="center"/>
    </xf>
    <xf numFmtId="182" fontId="11" fillId="2" borderId="218" xfId="0" applyNumberFormat="1" applyFont="1" applyFill="1" applyBorder="1" applyAlignment="1">
      <alignment horizontal="right" vertical="center"/>
    </xf>
    <xf numFmtId="182" fontId="11" fillId="2" borderId="311" xfId="0" applyNumberFormat="1" applyFont="1" applyFill="1" applyBorder="1" applyAlignment="1">
      <alignment horizontal="right" vertical="center"/>
    </xf>
    <xf numFmtId="182" fontId="11" fillId="0" borderId="313" xfId="0" applyNumberFormat="1" applyFont="1" applyFill="1" applyBorder="1" applyAlignment="1">
      <alignment horizontal="right" vertical="center"/>
    </xf>
    <xf numFmtId="182" fontId="11" fillId="0" borderId="207" xfId="0" applyNumberFormat="1" applyFont="1" applyFill="1" applyBorder="1" applyAlignment="1">
      <alignment horizontal="right" vertical="center"/>
    </xf>
    <xf numFmtId="182" fontId="11" fillId="0" borderId="314" xfId="0" applyNumberFormat="1" applyFont="1" applyFill="1" applyBorder="1" applyAlignment="1">
      <alignment horizontal="right" vertical="center"/>
    </xf>
    <xf numFmtId="182" fontId="11" fillId="0" borderId="208" xfId="0" applyNumberFormat="1" applyFont="1" applyFill="1" applyBorder="1" applyAlignment="1">
      <alignment horizontal="right" vertical="center"/>
    </xf>
    <xf numFmtId="180" fontId="11" fillId="2" borderId="100" xfId="0" applyNumberFormat="1" applyFont="1" applyFill="1" applyBorder="1" applyAlignment="1">
      <alignment horizontal="right" vertical="center"/>
    </xf>
    <xf numFmtId="180" fontId="11" fillId="2" borderId="165" xfId="0" applyNumberFormat="1" applyFont="1" applyFill="1" applyBorder="1" applyAlignment="1">
      <alignment horizontal="right" vertical="center"/>
    </xf>
    <xf numFmtId="49" fontId="11" fillId="0" borderId="122" xfId="1" applyNumberFormat="1" applyFont="1" applyFill="1" applyBorder="1" applyAlignment="1">
      <alignment horizontal="center" vertical="center" shrinkToFit="1"/>
    </xf>
    <xf numFmtId="49" fontId="11" fillId="0" borderId="123" xfId="1" applyNumberFormat="1" applyFont="1" applyBorder="1" applyAlignment="1">
      <alignment horizontal="center" vertical="center" shrinkToFit="1"/>
    </xf>
    <xf numFmtId="49" fontId="11" fillId="0" borderId="124" xfId="1" applyNumberFormat="1" applyFont="1" applyFill="1" applyBorder="1" applyAlignment="1">
      <alignment horizontal="center" vertical="center" shrinkToFit="1"/>
    </xf>
    <xf numFmtId="49" fontId="11" fillId="0" borderId="125" xfId="1" applyNumberFormat="1" applyFont="1" applyBorder="1" applyAlignment="1">
      <alignment horizontal="center" vertical="center" shrinkToFit="1"/>
    </xf>
    <xf numFmtId="180" fontId="11" fillId="2" borderId="315" xfId="0" applyNumberFormat="1" applyFont="1" applyFill="1" applyBorder="1" applyAlignment="1">
      <alignment horizontal="right" vertical="center"/>
    </xf>
    <xf numFmtId="182" fontId="11" fillId="2" borderId="207" xfId="0" applyNumberFormat="1" applyFont="1" applyFill="1" applyBorder="1" applyAlignment="1">
      <alignment horizontal="right" vertical="center"/>
    </xf>
    <xf numFmtId="182" fontId="11" fillId="2" borderId="208" xfId="0" applyNumberFormat="1" applyFont="1" applyFill="1" applyBorder="1" applyAlignment="1">
      <alignment horizontal="right" vertical="center"/>
    </xf>
    <xf numFmtId="182" fontId="11" fillId="2" borderId="316" xfId="0" applyNumberFormat="1" applyFont="1" applyFill="1" applyBorder="1" applyAlignment="1">
      <alignment horizontal="right" vertical="center"/>
    </xf>
    <xf numFmtId="189" fontId="5" fillId="0" borderId="9" xfId="49" applyNumberFormat="1" applyFont="1" applyFill="1" applyBorder="1" applyAlignment="1">
      <alignment horizontal="right" vertical="center"/>
    </xf>
    <xf numFmtId="189" fontId="5" fillId="0" borderId="70" xfId="49" applyNumberFormat="1" applyFont="1" applyFill="1" applyBorder="1" applyAlignment="1">
      <alignment horizontal="right" vertical="center"/>
    </xf>
    <xf numFmtId="177" fontId="5" fillId="0" borderId="70" xfId="0" applyNumberFormat="1" applyFont="1" applyFill="1" applyBorder="1" applyAlignment="1">
      <alignment horizontal="right" vertical="center"/>
    </xf>
    <xf numFmtId="189" fontId="5" fillId="0" borderId="112" xfId="49" applyNumberFormat="1" applyFont="1" applyFill="1" applyBorder="1">
      <alignment vertical="center"/>
    </xf>
    <xf numFmtId="180" fontId="5" fillId="0" borderId="68" xfId="49" applyNumberFormat="1" applyFont="1" applyFill="1" applyBorder="1">
      <alignment vertical="center"/>
    </xf>
    <xf numFmtId="188" fontId="5" fillId="0" borderId="70" xfId="49" applyNumberFormat="1" applyFont="1" applyFill="1" applyBorder="1" applyAlignment="1">
      <alignment horizontal="right" vertical="center"/>
    </xf>
    <xf numFmtId="188" fontId="5" fillId="0" borderId="104" xfId="49" applyNumberFormat="1" applyFont="1" applyFill="1" applyBorder="1" applyAlignment="1">
      <alignment horizontal="right" vertical="center"/>
    </xf>
    <xf numFmtId="189" fontId="5" fillId="0" borderId="53" xfId="49" applyNumberFormat="1" applyFont="1" applyFill="1" applyBorder="1" applyAlignment="1">
      <alignment vertical="center"/>
    </xf>
    <xf numFmtId="189" fontId="5" fillId="0" borderId="80" xfId="49" applyNumberFormat="1" applyFont="1" applyFill="1" applyBorder="1" applyAlignment="1">
      <alignment vertical="center"/>
    </xf>
    <xf numFmtId="189" fontId="5" fillId="0" borderId="149" xfId="49" applyNumberFormat="1" applyFont="1" applyFill="1" applyBorder="1" applyAlignment="1">
      <alignment vertical="center"/>
    </xf>
    <xf numFmtId="188" fontId="5" fillId="0" borderId="151" xfId="49" applyNumberFormat="1" applyFont="1" applyFill="1" applyBorder="1" applyAlignment="1">
      <alignment horizontal="right" vertical="center"/>
    </xf>
    <xf numFmtId="188" fontId="5" fillId="0" borderId="152" xfId="49" applyNumberFormat="1" applyFont="1" applyFill="1" applyBorder="1" applyAlignment="1">
      <alignment horizontal="right" vertical="center"/>
    </xf>
    <xf numFmtId="176" fontId="5" fillId="0" borderId="317" xfId="0" applyNumberFormat="1" applyFont="1" applyFill="1" applyBorder="1" applyAlignment="1">
      <alignment horizontal="right" vertical="center"/>
    </xf>
    <xf numFmtId="188" fontId="5" fillId="0" borderId="161" xfId="49" applyNumberFormat="1" applyFont="1" applyFill="1" applyBorder="1" applyAlignment="1">
      <alignment horizontal="right" vertical="center"/>
    </xf>
    <xf numFmtId="176" fontId="5" fillId="0" borderId="318" xfId="0" applyNumberFormat="1" applyFont="1" applyFill="1" applyBorder="1" applyAlignment="1">
      <alignment horizontal="right" vertical="center"/>
    </xf>
    <xf numFmtId="176" fontId="5" fillId="0" borderId="101" xfId="0" applyNumberFormat="1" applyFont="1" applyFill="1" applyBorder="1" applyAlignment="1">
      <alignment horizontal="right" vertical="center"/>
    </xf>
    <xf numFmtId="176" fontId="5" fillId="0" borderId="103" xfId="0" applyNumberFormat="1" applyFont="1" applyFill="1" applyBorder="1" applyAlignment="1">
      <alignment horizontal="right" vertical="center"/>
    </xf>
    <xf numFmtId="49" fontId="5" fillId="0" borderId="122" xfId="0" applyNumberFormat="1" applyFont="1" applyFill="1" applyBorder="1" applyAlignment="1">
      <alignment horizontal="center" vertical="center"/>
    </xf>
    <xf numFmtId="49" fontId="5" fillId="0" borderId="123" xfId="0" applyNumberFormat="1" applyFont="1" applyFill="1" applyBorder="1" applyAlignment="1">
      <alignment horizontal="center" vertical="center"/>
    </xf>
    <xf numFmtId="49" fontId="5" fillId="0" borderId="237" xfId="0" applyNumberFormat="1" applyFont="1" applyFill="1" applyBorder="1" applyAlignment="1">
      <alignment horizontal="center" vertical="center"/>
    </xf>
    <xf numFmtId="49" fontId="5" fillId="0" borderId="141" xfId="0" applyNumberFormat="1" applyFont="1" applyFill="1" applyBorder="1" applyAlignment="1">
      <alignment horizontal="center" vertical="center"/>
    </xf>
    <xf numFmtId="176" fontId="5" fillId="0" borderId="211" xfId="0" applyNumberFormat="1" applyFont="1" applyFill="1" applyBorder="1" applyAlignment="1">
      <alignment horizontal="right" vertical="center"/>
    </xf>
    <xf numFmtId="176" fontId="5" fillId="34" borderId="217" xfId="0" applyNumberFormat="1" applyFont="1" applyFill="1" applyBorder="1" applyAlignment="1">
      <alignment horizontal="right" vertical="center"/>
    </xf>
    <xf numFmtId="176" fontId="5" fillId="0" borderId="230" xfId="0" applyNumberFormat="1" applyFont="1" applyFill="1" applyBorder="1" applyAlignment="1">
      <alignment horizontal="right" vertical="center"/>
    </xf>
    <xf numFmtId="176" fontId="5" fillId="0" borderId="325" xfId="0" applyNumberFormat="1" applyFont="1" applyFill="1" applyBorder="1" applyAlignment="1">
      <alignment horizontal="right" vertical="center"/>
    </xf>
    <xf numFmtId="190" fontId="39" fillId="0" borderId="326" xfId="1" applyNumberFormat="1" applyFont="1" applyFill="1" applyBorder="1" applyAlignment="1">
      <alignment horizontal="right" vertical="center"/>
    </xf>
    <xf numFmtId="190" fontId="39" fillId="0" borderId="327" xfId="1" applyNumberFormat="1" applyFont="1" applyFill="1" applyBorder="1" applyAlignment="1">
      <alignment horizontal="right" vertical="center"/>
    </xf>
    <xf numFmtId="192" fontId="5" fillId="0" borderId="204" xfId="1" applyNumberFormat="1" applyFont="1" applyFill="1" applyBorder="1" applyAlignment="1">
      <alignment horizontal="right" vertical="center"/>
    </xf>
    <xf numFmtId="192" fontId="5" fillId="0" borderId="15" xfId="1" applyNumberFormat="1" applyFont="1" applyFill="1" applyBorder="1" applyAlignment="1">
      <alignment horizontal="right" vertical="center"/>
    </xf>
    <xf numFmtId="192" fontId="5" fillId="0" borderId="32" xfId="1" applyNumberFormat="1" applyFont="1" applyFill="1" applyBorder="1" applyAlignment="1">
      <alignment horizontal="right" vertical="center"/>
    </xf>
    <xf numFmtId="197" fontId="11" fillId="3" borderId="105" xfId="0" applyNumberFormat="1" applyFont="1" applyFill="1" applyBorder="1" applyAlignment="1">
      <alignment horizontal="right" vertical="center"/>
    </xf>
    <xf numFmtId="176" fontId="39" fillId="3" borderId="143" xfId="1" applyNumberFormat="1" applyFont="1" applyFill="1" applyBorder="1" applyAlignment="1">
      <alignment horizontal="right" vertical="center"/>
    </xf>
    <xf numFmtId="176" fontId="39" fillId="0" borderId="143" xfId="1" applyNumberFormat="1" applyFont="1" applyFill="1" applyBorder="1" applyAlignment="1">
      <alignment horizontal="right" vertical="center"/>
    </xf>
    <xf numFmtId="190" fontId="39" fillId="0" borderId="2" xfId="1" applyNumberFormat="1" applyFont="1" applyFill="1" applyBorder="1" applyAlignment="1">
      <alignment horizontal="right" vertical="center"/>
    </xf>
    <xf numFmtId="190" fontId="39" fillId="0" borderId="3" xfId="1" applyNumberFormat="1" applyFont="1" applyFill="1" applyBorder="1" applyAlignment="1">
      <alignment horizontal="right" vertical="center"/>
    </xf>
    <xf numFmtId="190" fontId="39" fillId="0" borderId="328" xfId="1" applyNumberFormat="1" applyFont="1" applyFill="1" applyBorder="1" applyAlignment="1">
      <alignment horizontal="right" vertical="center"/>
    </xf>
    <xf numFmtId="194" fontId="39" fillId="2" borderId="273" xfId="1" applyNumberFormat="1" applyFont="1" applyFill="1" applyBorder="1" applyAlignment="1">
      <alignment horizontal="right" vertical="center"/>
    </xf>
    <xf numFmtId="194" fontId="39" fillId="2" borderId="202" xfId="1" applyNumberFormat="1" applyFont="1" applyFill="1" applyBorder="1" applyAlignment="1">
      <alignment horizontal="right" vertical="center"/>
    </xf>
    <xf numFmtId="194" fontId="39" fillId="2" borderId="274" xfId="1" applyNumberFormat="1" applyFont="1" applyFill="1" applyBorder="1" applyAlignment="1">
      <alignment horizontal="right" vertical="center"/>
    </xf>
    <xf numFmtId="176" fontId="39" fillId="0" borderId="240" xfId="0" applyNumberFormat="1" applyFont="1" applyFill="1" applyBorder="1" applyAlignment="1">
      <alignment horizontal="right" vertical="center"/>
    </xf>
    <xf numFmtId="176" fontId="39" fillId="0" borderId="262" xfId="0" applyNumberFormat="1" applyFont="1" applyFill="1" applyBorder="1" applyAlignment="1">
      <alignment horizontal="right" vertical="center"/>
    </xf>
    <xf numFmtId="198" fontId="39" fillId="2" borderId="144" xfId="1" applyNumberFormat="1" applyFont="1" applyFill="1" applyBorder="1" applyAlignment="1">
      <alignment horizontal="right" vertical="center"/>
    </xf>
    <xf numFmtId="198" fontId="39" fillId="0" borderId="144" xfId="1" applyNumberFormat="1" applyFont="1" applyFill="1" applyBorder="1" applyAlignment="1">
      <alignment horizontal="right" vertical="center"/>
    </xf>
    <xf numFmtId="198" fontId="39" fillId="0" borderId="147" xfId="1" applyNumberFormat="1" applyFont="1" applyFill="1" applyBorder="1" applyAlignment="1">
      <alignment horizontal="right" vertical="center"/>
    </xf>
    <xf numFmtId="41" fontId="39" fillId="2" borderId="179" xfId="1" applyNumberFormat="1" applyFont="1" applyFill="1" applyBorder="1" applyAlignment="1">
      <alignment horizontal="right" vertical="center"/>
    </xf>
    <xf numFmtId="41" fontId="39" fillId="0" borderId="329" xfId="1" applyNumberFormat="1" applyFont="1" applyBorder="1" applyAlignment="1">
      <alignment horizontal="right" vertical="center"/>
    </xf>
    <xf numFmtId="191" fontId="42" fillId="0" borderId="214" xfId="1" applyNumberFormat="1" applyFont="1" applyBorder="1" applyAlignment="1">
      <alignment horizontal="right" vertical="center" shrinkToFit="1"/>
    </xf>
    <xf numFmtId="176" fontId="5" fillId="0" borderId="204" xfId="1" applyNumberFormat="1" applyFont="1" applyFill="1" applyBorder="1" applyAlignment="1">
      <alignment horizontal="right" vertical="center"/>
    </xf>
    <xf numFmtId="183" fontId="7" fillId="2" borderId="179" xfId="0" applyNumberFormat="1" applyFont="1" applyFill="1" applyBorder="1" applyAlignment="1">
      <alignment horizontal="right" vertical="center" shrinkToFit="1"/>
    </xf>
    <xf numFmtId="183" fontId="7" fillId="36" borderId="15" xfId="0" applyNumberFormat="1" applyFont="1" applyFill="1" applyBorder="1" applyAlignment="1">
      <alignment horizontal="right" vertical="center" shrinkToFit="1"/>
    </xf>
    <xf numFmtId="196" fontId="7" fillId="35" borderId="15" xfId="0" applyNumberFormat="1" applyFont="1" applyFill="1" applyBorder="1" applyAlignment="1">
      <alignment horizontal="right" vertical="center" shrinkToFit="1"/>
    </xf>
    <xf numFmtId="183" fontId="7" fillId="37" borderId="15" xfId="0" applyNumberFormat="1" applyFont="1" applyFill="1" applyBorder="1" applyAlignment="1">
      <alignment horizontal="right" vertical="center" shrinkToFit="1"/>
    </xf>
    <xf numFmtId="196" fontId="7" fillId="37" borderId="15" xfId="0" applyNumberFormat="1" applyFont="1" applyFill="1" applyBorder="1" applyAlignment="1">
      <alignment horizontal="right" vertical="center" shrinkToFit="1"/>
    </xf>
    <xf numFmtId="183" fontId="7" fillId="35" borderId="24" xfId="0" applyNumberFormat="1" applyFont="1" applyFill="1" applyBorder="1" applyAlignment="1">
      <alignment horizontal="right" vertical="center" shrinkToFit="1"/>
    </xf>
    <xf numFmtId="183" fontId="7" fillId="2" borderId="24" xfId="0" applyNumberFormat="1" applyFont="1" applyFill="1" applyBorder="1" applyAlignment="1">
      <alignment horizontal="right" vertical="center" shrinkToFit="1"/>
    </xf>
    <xf numFmtId="0" fontId="11" fillId="35" borderId="101" xfId="0" applyFont="1" applyFill="1" applyBorder="1" applyAlignment="1">
      <alignment horizontal="left" vertical="center"/>
    </xf>
    <xf numFmtId="0" fontId="11" fillId="35" borderId="100" xfId="0" applyFont="1" applyFill="1" applyBorder="1">
      <alignment vertical="center"/>
    </xf>
    <xf numFmtId="0" fontId="11" fillId="35" borderId="101" xfId="0" applyFont="1" applyFill="1" applyBorder="1" applyAlignment="1">
      <alignment horizontal="right" vertical="center"/>
    </xf>
    <xf numFmtId="182" fontId="11" fillId="35" borderId="70" xfId="0" applyNumberFormat="1" applyFont="1" applyFill="1" applyBorder="1" applyAlignment="1">
      <alignment horizontal="right" vertical="center"/>
    </xf>
    <xf numFmtId="182" fontId="11" fillId="35" borderId="151" xfId="0" applyNumberFormat="1" applyFont="1" applyFill="1" applyBorder="1" applyAlignment="1">
      <alignment horizontal="right" vertical="center"/>
    </xf>
    <xf numFmtId="182" fontId="11" fillId="35" borderId="105" xfId="0" applyNumberFormat="1" applyFont="1" applyFill="1" applyBorder="1" applyAlignment="1">
      <alignment horizontal="right" vertical="center"/>
    </xf>
    <xf numFmtId="182" fontId="11" fillId="35" borderId="165" xfId="0" applyNumberFormat="1" applyFont="1" applyFill="1" applyBorder="1" applyAlignment="1">
      <alignment horizontal="right" vertical="center"/>
    </xf>
    <xf numFmtId="182" fontId="11" fillId="35" borderId="217" xfId="0" applyNumberFormat="1" applyFont="1" applyFill="1" applyBorder="1" applyAlignment="1">
      <alignment horizontal="right" vertical="center"/>
    </xf>
    <xf numFmtId="182" fontId="11" fillId="35" borderId="206" xfId="0" applyNumberFormat="1" applyFont="1" applyFill="1" applyBorder="1" applyAlignment="1">
      <alignment horizontal="right" vertical="center"/>
    </xf>
    <xf numFmtId="0" fontId="11" fillId="35" borderId="0" xfId="0" applyFont="1" applyFill="1" applyBorder="1">
      <alignment vertical="center"/>
    </xf>
    <xf numFmtId="0" fontId="11" fillId="35" borderId="0" xfId="0" applyFont="1" applyFill="1">
      <alignment vertical="center"/>
    </xf>
    <xf numFmtId="199" fontId="50" fillId="0" borderId="0" xfId="0" applyNumberFormat="1" applyFont="1">
      <alignment vertical="center"/>
    </xf>
    <xf numFmtId="0" fontId="11" fillId="2" borderId="69" xfId="1" applyFont="1" applyFill="1" applyBorder="1" applyAlignment="1">
      <alignment vertical="center" wrapText="1"/>
    </xf>
    <xf numFmtId="0" fontId="39" fillId="0" borderId="0" xfId="1" applyFont="1" applyFill="1" applyAlignment="1">
      <alignment vertical="center" wrapText="1"/>
    </xf>
    <xf numFmtId="0" fontId="42" fillId="2" borderId="35" xfId="1" applyFont="1" applyFill="1" applyBorder="1" applyAlignment="1">
      <alignment vertical="center" wrapText="1"/>
    </xf>
    <xf numFmtId="0" fontId="7" fillId="2" borderId="136" xfId="1" applyFont="1" applyFill="1" applyBorder="1" applyAlignment="1">
      <alignment vertical="center" wrapText="1"/>
    </xf>
    <xf numFmtId="0" fontId="7" fillId="0" borderId="0" xfId="0" applyFont="1" applyAlignment="1">
      <alignment vertical="center" wrapText="1"/>
    </xf>
    <xf numFmtId="177" fontId="7" fillId="0" borderId="164" xfId="0" applyNumberFormat="1" applyFont="1" applyFill="1" applyBorder="1" applyAlignment="1">
      <alignment horizontal="right" vertical="center"/>
    </xf>
    <xf numFmtId="184" fontId="7" fillId="0" borderId="12" xfId="0" applyNumberFormat="1" applyFont="1" applyFill="1" applyBorder="1" applyAlignment="1">
      <alignment horizontal="right" vertical="center"/>
    </xf>
    <xf numFmtId="177" fontId="7" fillId="0" borderId="197" xfId="0" applyNumberFormat="1" applyFont="1" applyFill="1" applyBorder="1" applyAlignment="1">
      <alignment horizontal="right" vertical="center"/>
    </xf>
    <xf numFmtId="49" fontId="7" fillId="0" borderId="179" xfId="0" applyNumberFormat="1" applyFont="1" applyBorder="1" applyAlignment="1">
      <alignment horizontal="center" vertical="center" shrinkToFit="1"/>
    </xf>
    <xf numFmtId="184" fontId="22" fillId="38" borderId="150" xfId="53" applyNumberFormat="1" applyFont="1" applyFill="1" applyBorder="1" applyAlignment="1">
      <alignment horizontal="right"/>
    </xf>
    <xf numFmtId="190" fontId="5" fillId="0" borderId="15" xfId="1" applyNumberFormat="1" applyFont="1" applyFill="1" applyBorder="1" applyAlignment="1">
      <alignment horizontal="right" vertical="center"/>
    </xf>
    <xf numFmtId="183" fontId="7" fillId="36" borderId="330" xfId="0" applyNumberFormat="1" applyFont="1" applyFill="1" applyBorder="1" applyAlignment="1">
      <alignment horizontal="right" vertical="center" shrinkToFit="1"/>
    </xf>
    <xf numFmtId="183" fontId="7" fillId="35" borderId="330" xfId="0" applyNumberFormat="1" applyFont="1" applyFill="1" applyBorder="1" applyAlignment="1">
      <alignment horizontal="right" vertical="center" shrinkToFit="1"/>
    </xf>
    <xf numFmtId="183" fontId="7" fillId="37" borderId="330" xfId="0" applyNumberFormat="1" applyFont="1" applyFill="1" applyBorder="1" applyAlignment="1">
      <alignment horizontal="right" vertical="center" shrinkToFit="1"/>
    </xf>
    <xf numFmtId="183" fontId="7" fillId="37" borderId="128" xfId="0" applyNumberFormat="1" applyFont="1" applyFill="1" applyBorder="1" applyAlignment="1">
      <alignment horizontal="right" vertical="center" shrinkToFit="1"/>
    </xf>
    <xf numFmtId="190" fontId="5" fillId="0" borderId="32" xfId="1" applyNumberFormat="1" applyFont="1" applyFill="1" applyBorder="1" applyAlignment="1">
      <alignment horizontal="right" vertical="center"/>
    </xf>
    <xf numFmtId="0" fontId="44" fillId="0" borderId="0" xfId="54" applyFont="1">
      <alignment vertical="center"/>
    </xf>
    <xf numFmtId="0" fontId="11" fillId="0" borderId="0" xfId="54" applyFont="1">
      <alignment vertical="center"/>
    </xf>
    <xf numFmtId="0" fontId="11" fillId="0" borderId="0" xfId="54" applyFont="1" applyAlignment="1">
      <alignment horizontal="right" vertical="center"/>
    </xf>
    <xf numFmtId="49" fontId="11" fillId="0" borderId="33" xfId="54" applyNumberFormat="1" applyFont="1" applyBorder="1" applyAlignment="1">
      <alignment horizontal="center" vertical="center"/>
    </xf>
    <xf numFmtId="49" fontId="11" fillId="0" borderId="35" xfId="54" applyNumberFormat="1" applyFont="1" applyFill="1" applyBorder="1" applyAlignment="1">
      <alignment horizontal="center" vertical="center"/>
    </xf>
    <xf numFmtId="49" fontId="11" fillId="0" borderId="15" xfId="54" applyNumberFormat="1" applyFont="1" applyBorder="1" applyAlignment="1">
      <alignment horizontal="center" vertical="center" shrinkToFit="1"/>
    </xf>
    <xf numFmtId="49" fontId="11" fillId="0" borderId="15" xfId="54" applyNumberFormat="1" applyFont="1" applyFill="1" applyBorder="1" applyAlignment="1">
      <alignment horizontal="center" vertical="center" shrinkToFit="1"/>
    </xf>
    <xf numFmtId="49" fontId="11" fillId="0" borderId="140" xfId="54" applyNumberFormat="1" applyFont="1" applyFill="1" applyBorder="1" applyAlignment="1">
      <alignment horizontal="center" vertical="center" shrinkToFit="1"/>
    </xf>
    <xf numFmtId="49" fontId="11" fillId="0" borderId="63" xfId="54" applyNumberFormat="1" applyFont="1" applyFill="1" applyBorder="1" applyAlignment="1">
      <alignment horizontal="center" vertical="center" shrinkToFit="1"/>
    </xf>
    <xf numFmtId="49" fontId="11" fillId="0" borderId="26" xfId="54" applyNumberFormat="1" applyFont="1" applyBorder="1" applyAlignment="1">
      <alignment horizontal="center" vertical="center" shrinkToFit="1"/>
    </xf>
    <xf numFmtId="49" fontId="11" fillId="0" borderId="26" xfId="54" applyNumberFormat="1" applyFont="1" applyFill="1" applyBorder="1" applyAlignment="1">
      <alignment horizontal="center" vertical="center" shrinkToFit="1"/>
    </xf>
    <xf numFmtId="49" fontId="11" fillId="0" borderId="51" xfId="54" applyNumberFormat="1" applyFont="1" applyFill="1" applyBorder="1" applyAlignment="1">
      <alignment horizontal="center" vertical="center" shrinkToFit="1"/>
    </xf>
    <xf numFmtId="41" fontId="11" fillId="2" borderId="236" xfId="54" applyNumberFormat="1" applyFont="1" applyFill="1" applyBorder="1" applyAlignment="1">
      <alignment horizontal="right" vertical="center"/>
    </xf>
    <xf numFmtId="183" fontId="22" fillId="2" borderId="12" xfId="54" applyNumberFormat="1" applyFont="1" applyFill="1" applyBorder="1" applyAlignment="1">
      <alignment horizontal="right" vertical="center" shrinkToFit="1"/>
    </xf>
    <xf numFmtId="41" fontId="44" fillId="0" borderId="0" xfId="54" applyNumberFormat="1" applyFont="1">
      <alignment vertical="center"/>
    </xf>
    <xf numFmtId="41" fontId="11" fillId="2" borderId="157" xfId="54" applyNumberFormat="1" applyFont="1" applyFill="1" applyBorder="1" applyAlignment="1">
      <alignment horizontal="right" vertical="center"/>
    </xf>
    <xf numFmtId="41" fontId="11" fillId="3" borderId="158" xfId="54" applyNumberFormat="1" applyFont="1" applyFill="1" applyBorder="1" applyAlignment="1">
      <alignment horizontal="right" vertical="center"/>
    </xf>
    <xf numFmtId="183" fontId="22" fillId="3" borderId="59" xfId="54" applyNumberFormat="1" applyFont="1" applyFill="1" applyBorder="1" applyAlignment="1">
      <alignment horizontal="right" vertical="center" shrinkToFit="1"/>
    </xf>
    <xf numFmtId="41" fontId="11" fillId="3" borderId="94" xfId="54" applyNumberFormat="1" applyFont="1" applyFill="1" applyBorder="1" applyAlignment="1">
      <alignment horizontal="right" vertical="center"/>
    </xf>
    <xf numFmtId="183" fontId="22" fillId="3" borderId="40" xfId="54" applyNumberFormat="1" applyFont="1" applyFill="1" applyBorder="1" applyAlignment="1">
      <alignment horizontal="right" vertical="center" shrinkToFit="1"/>
    </xf>
    <xf numFmtId="41" fontId="11" fillId="0" borderId="94" xfId="54" applyNumberFormat="1" applyFont="1" applyFill="1" applyBorder="1" applyAlignment="1">
      <alignment horizontal="right" vertical="center"/>
    </xf>
    <xf numFmtId="183" fontId="22" fillId="0" borderId="97" xfId="54" applyNumberFormat="1" applyFont="1" applyFill="1" applyBorder="1" applyAlignment="1">
      <alignment horizontal="right" vertical="center" shrinkToFit="1"/>
    </xf>
    <xf numFmtId="183" fontId="22" fillId="0" borderId="40" xfId="54" applyNumberFormat="1" applyFont="1" applyFill="1" applyBorder="1" applyAlignment="1">
      <alignment horizontal="right" vertical="center" shrinkToFit="1"/>
    </xf>
    <xf numFmtId="41" fontId="11" fillId="0" borderId="50" xfId="54" applyNumberFormat="1" applyFont="1" applyFill="1" applyBorder="1" applyAlignment="1">
      <alignment horizontal="right" vertical="center"/>
    </xf>
    <xf numFmtId="41" fontId="11" fillId="0" borderId="94" xfId="54" applyNumberFormat="1" applyFont="1" applyBorder="1" applyAlignment="1">
      <alignment horizontal="right" vertical="center"/>
    </xf>
    <xf numFmtId="41" fontId="11" fillId="0" borderId="235" xfId="54" applyNumberFormat="1" applyFont="1" applyFill="1" applyBorder="1" applyAlignment="1">
      <alignment horizontal="right" vertical="center"/>
    </xf>
    <xf numFmtId="41" fontId="11" fillId="0" borderId="159" xfId="54" applyNumberFormat="1" applyFont="1" applyBorder="1" applyAlignment="1">
      <alignment horizontal="right" vertical="center"/>
    </xf>
    <xf numFmtId="183" fontId="22" fillId="0" borderId="41" xfId="54" applyNumberFormat="1" applyFont="1" applyFill="1" applyBorder="1" applyAlignment="1">
      <alignment horizontal="right" vertical="center" shrinkToFit="1"/>
    </xf>
    <xf numFmtId="41" fontId="11" fillId="2" borderId="160" xfId="54" applyNumberFormat="1" applyFont="1" applyFill="1" applyBorder="1" applyAlignment="1">
      <alignment horizontal="right" vertical="center"/>
    </xf>
    <xf numFmtId="183" fontId="22" fillId="2" borderId="39" xfId="54" applyNumberFormat="1" applyFont="1" applyFill="1" applyBorder="1" applyAlignment="1">
      <alignment horizontal="right" vertical="center" shrinkToFit="1"/>
    </xf>
    <xf numFmtId="0" fontId="11" fillId="2" borderId="7" xfId="54" applyFont="1" applyFill="1" applyBorder="1">
      <alignment vertical="center"/>
    </xf>
    <xf numFmtId="0" fontId="11" fillId="2" borderId="8" xfId="54" applyFont="1" applyFill="1" applyBorder="1">
      <alignment vertical="center"/>
    </xf>
    <xf numFmtId="0" fontId="11" fillId="2" borderId="11" xfId="54" applyFont="1" applyFill="1" applyBorder="1">
      <alignment vertical="center"/>
    </xf>
    <xf numFmtId="41" fontId="11" fillId="2" borderId="181" xfId="54" applyNumberFormat="1" applyFont="1" applyFill="1" applyBorder="1" applyAlignment="1">
      <alignment horizontal="right" vertical="center"/>
    </xf>
    <xf numFmtId="183" fontId="22" fillId="2" borderId="11" xfId="54" applyNumberFormat="1" applyFont="1" applyFill="1" applyBorder="1" applyAlignment="1">
      <alignment horizontal="right" vertical="center" shrinkToFit="1"/>
    </xf>
    <xf numFmtId="0" fontId="11" fillId="0" borderId="7" xfId="54" applyFont="1" applyFill="1" applyBorder="1">
      <alignment vertical="center"/>
    </xf>
    <xf numFmtId="0" fontId="11" fillId="0" borderId="8" xfId="54" applyFont="1" applyFill="1" applyBorder="1">
      <alignment vertical="center"/>
    </xf>
    <xf numFmtId="0" fontId="11" fillId="0" borderId="11" xfId="54" applyFont="1" applyFill="1" applyBorder="1">
      <alignment vertical="center"/>
    </xf>
    <xf numFmtId="0" fontId="44" fillId="0" borderId="0" xfId="54" applyFont="1" applyFill="1">
      <alignment vertical="center"/>
    </xf>
    <xf numFmtId="0" fontId="11" fillId="2" borderId="5" xfId="54" applyFont="1" applyFill="1" applyBorder="1">
      <alignment vertical="center"/>
    </xf>
    <xf numFmtId="0" fontId="11" fillId="0" borderId="182" xfId="54" applyFont="1" applyFill="1" applyBorder="1">
      <alignment vertical="center"/>
    </xf>
    <xf numFmtId="0" fontId="11" fillId="0" borderId="42" xfId="54" applyFont="1" applyFill="1" applyBorder="1">
      <alignment vertical="center"/>
    </xf>
    <xf numFmtId="0" fontId="11" fillId="0" borderId="34" xfId="54" applyFont="1" applyFill="1" applyBorder="1">
      <alignment vertical="center"/>
    </xf>
    <xf numFmtId="0" fontId="11" fillId="0" borderId="39" xfId="54" applyFont="1" applyFill="1" applyBorder="1">
      <alignment vertical="center"/>
    </xf>
    <xf numFmtId="41" fontId="11" fillId="0" borderId="160" xfId="54" applyNumberFormat="1" applyFont="1" applyFill="1" applyBorder="1" applyAlignment="1">
      <alignment horizontal="right" vertical="center"/>
    </xf>
    <xf numFmtId="183" fontId="22" fillId="0" borderId="39" xfId="54" applyNumberFormat="1" applyFont="1" applyFill="1" applyBorder="1" applyAlignment="1">
      <alignment horizontal="right" vertical="center" shrinkToFit="1"/>
    </xf>
    <xf numFmtId="0" fontId="11" fillId="2" borderId="6" xfId="54" applyFont="1" applyFill="1" applyBorder="1">
      <alignment vertical="center"/>
    </xf>
    <xf numFmtId="0" fontId="11" fillId="0" borderId="183" xfId="54" applyFont="1" applyFill="1" applyBorder="1">
      <alignment vertical="center"/>
    </xf>
    <xf numFmtId="0" fontId="11" fillId="0" borderId="43" xfId="54" applyFont="1" applyFill="1" applyBorder="1">
      <alignment vertical="center"/>
    </xf>
    <xf numFmtId="0" fontId="11" fillId="0" borderId="37" xfId="54" applyFont="1" applyFill="1" applyBorder="1">
      <alignment vertical="center"/>
    </xf>
    <xf numFmtId="0" fontId="11" fillId="0" borderId="41" xfId="54" applyFont="1" applyFill="1" applyBorder="1">
      <alignment vertical="center"/>
    </xf>
    <xf numFmtId="41" fontId="11" fillId="0" borderId="159" xfId="54" applyNumberFormat="1" applyFont="1" applyFill="1" applyBorder="1" applyAlignment="1">
      <alignment horizontal="right" vertical="center"/>
    </xf>
    <xf numFmtId="0" fontId="22" fillId="0" borderId="0" xfId="54" applyFont="1">
      <alignment vertical="center"/>
    </xf>
    <xf numFmtId="49" fontId="11" fillId="0" borderId="122" xfId="54" applyNumberFormat="1" applyFont="1" applyFill="1" applyBorder="1" applyAlignment="1">
      <alignment horizontal="center" vertical="center" shrinkToFit="1"/>
    </xf>
    <xf numFmtId="49" fontId="11" fillId="0" borderId="124" xfId="54" applyNumberFormat="1" applyFont="1" applyFill="1" applyBorder="1" applyAlignment="1">
      <alignment horizontal="center" vertical="center" shrinkToFit="1"/>
    </xf>
    <xf numFmtId="41" fontId="11" fillId="2" borderId="323" xfId="54" applyNumberFormat="1" applyFont="1" applyFill="1" applyBorder="1" applyAlignment="1">
      <alignment horizontal="right" vertical="center"/>
    </xf>
    <xf numFmtId="183" fontId="22" fillId="2" borderId="336" xfId="54" applyNumberFormat="1" applyFont="1" applyFill="1" applyBorder="1" applyAlignment="1">
      <alignment horizontal="right" vertical="center" shrinkToFit="1"/>
    </xf>
    <xf numFmtId="41" fontId="11" fillId="2" borderId="311" xfId="54" applyNumberFormat="1" applyFont="1" applyFill="1" applyBorder="1" applyAlignment="1">
      <alignment horizontal="right" vertical="center"/>
    </xf>
    <xf numFmtId="41" fontId="11" fillId="3" borderId="337" xfId="54" applyNumberFormat="1" applyFont="1" applyFill="1" applyBorder="1" applyAlignment="1">
      <alignment horizontal="right" vertical="center"/>
    </xf>
    <xf numFmtId="183" fontId="22" fillId="3" borderId="338" xfId="54" applyNumberFormat="1" applyFont="1" applyFill="1" applyBorder="1" applyAlignment="1">
      <alignment horizontal="right" vertical="center" shrinkToFit="1"/>
    </xf>
    <xf numFmtId="41" fontId="11" fillId="3" borderId="339" xfId="54" applyNumberFormat="1" applyFont="1" applyFill="1" applyBorder="1" applyAlignment="1">
      <alignment horizontal="right" vertical="center"/>
    </xf>
    <xf numFmtId="183" fontId="22" fillId="3" borderId="121" xfId="54" applyNumberFormat="1" applyFont="1" applyFill="1" applyBorder="1" applyAlignment="1">
      <alignment horizontal="right" vertical="center" shrinkToFit="1"/>
    </xf>
    <xf numFmtId="41" fontId="11" fillId="0" borderId="339" xfId="54" applyNumberFormat="1" applyFont="1" applyFill="1" applyBorder="1" applyAlignment="1">
      <alignment horizontal="right" vertical="center"/>
    </xf>
    <xf numFmtId="183" fontId="22" fillId="0" borderId="248" xfId="54" applyNumberFormat="1" applyFont="1" applyFill="1" applyBorder="1" applyAlignment="1">
      <alignment horizontal="right" vertical="center" shrinkToFit="1"/>
    </xf>
    <xf numFmtId="183" fontId="22" fillId="0" borderId="121" xfId="54" applyNumberFormat="1" applyFont="1" applyFill="1" applyBorder="1" applyAlignment="1">
      <alignment horizontal="right" vertical="center" shrinkToFit="1"/>
    </xf>
    <xf numFmtId="41" fontId="11" fillId="0" borderId="122" xfId="54" applyNumberFormat="1" applyFont="1" applyFill="1" applyBorder="1" applyAlignment="1">
      <alignment horizontal="right" vertical="center"/>
    </xf>
    <xf numFmtId="41" fontId="11" fillId="0" borderId="339" xfId="54" applyNumberFormat="1" applyFont="1" applyBorder="1" applyAlignment="1">
      <alignment horizontal="right" vertical="center"/>
    </xf>
    <xf numFmtId="41" fontId="11" fillId="0" borderId="340" xfId="54" applyNumberFormat="1" applyFont="1" applyFill="1" applyBorder="1" applyAlignment="1">
      <alignment horizontal="right" vertical="center"/>
    </xf>
    <xf numFmtId="41" fontId="11" fillId="0" borderId="341" xfId="54" applyNumberFormat="1" applyFont="1" applyBorder="1" applyAlignment="1">
      <alignment horizontal="right" vertical="center"/>
    </xf>
    <xf numFmtId="183" fontId="22" fillId="0" borderId="342" xfId="54" applyNumberFormat="1" applyFont="1" applyFill="1" applyBorder="1" applyAlignment="1">
      <alignment horizontal="right" vertical="center" shrinkToFit="1"/>
    </xf>
    <xf numFmtId="41" fontId="11" fillId="2" borderId="343" xfId="54" applyNumberFormat="1" applyFont="1" applyFill="1" applyBorder="1" applyAlignment="1">
      <alignment horizontal="right" vertical="center"/>
    </xf>
    <xf numFmtId="183" fontId="22" fillId="2" borderId="331" xfId="54" applyNumberFormat="1" applyFont="1" applyFill="1" applyBorder="1" applyAlignment="1">
      <alignment horizontal="right" vertical="center" shrinkToFit="1"/>
    </xf>
    <xf numFmtId="41" fontId="11" fillId="2" borderId="344" xfId="54" applyNumberFormat="1" applyFont="1" applyFill="1" applyBorder="1" applyAlignment="1">
      <alignment horizontal="right" vertical="center"/>
    </xf>
    <xf numFmtId="183" fontId="22" fillId="2" borderId="345" xfId="54" applyNumberFormat="1" applyFont="1" applyFill="1" applyBorder="1" applyAlignment="1">
      <alignment horizontal="right" vertical="center" shrinkToFit="1"/>
    </xf>
    <xf numFmtId="41" fontId="11" fillId="0" borderId="343" xfId="54" applyNumberFormat="1" applyFont="1" applyFill="1" applyBorder="1" applyAlignment="1">
      <alignment horizontal="right" vertical="center"/>
    </xf>
    <xf numFmtId="183" fontId="22" fillId="0" borderId="331" xfId="54" applyNumberFormat="1" applyFont="1" applyFill="1" applyBorder="1" applyAlignment="1">
      <alignment horizontal="right" vertical="center" shrinkToFit="1"/>
    </xf>
    <xf numFmtId="41" fontId="11" fillId="0" borderId="346" xfId="54" applyNumberFormat="1" applyFont="1" applyFill="1" applyBorder="1" applyAlignment="1">
      <alignment horizontal="right" vertical="center"/>
    </xf>
    <xf numFmtId="41" fontId="11" fillId="0" borderId="347" xfId="54" applyNumberFormat="1" applyFont="1" applyFill="1" applyBorder="1" applyAlignment="1">
      <alignment horizontal="right" vertical="center"/>
    </xf>
    <xf numFmtId="183" fontId="22" fillId="0" borderId="348" xfId="54" applyNumberFormat="1" applyFont="1" applyFill="1" applyBorder="1" applyAlignment="1">
      <alignment horizontal="right" vertical="center" shrinkToFit="1"/>
    </xf>
    <xf numFmtId="0" fontId="44" fillId="0" borderId="0" xfId="54" applyFont="1" applyAlignment="1">
      <alignment horizontal="right" vertical="center"/>
    </xf>
    <xf numFmtId="41" fontId="11" fillId="36" borderId="94" xfId="54" applyNumberFormat="1" applyFont="1" applyFill="1" applyBorder="1" applyAlignment="1">
      <alignment horizontal="right" vertical="center"/>
    </xf>
    <xf numFmtId="41" fontId="11" fillId="37" borderId="160" xfId="54" applyNumberFormat="1" applyFont="1" applyFill="1" applyBorder="1" applyAlignment="1">
      <alignment horizontal="right" vertical="center"/>
    </xf>
    <xf numFmtId="41" fontId="11" fillId="35" borderId="94" xfId="54" applyNumberFormat="1" applyFont="1" applyFill="1" applyBorder="1" applyAlignment="1">
      <alignment horizontal="right" vertical="center"/>
    </xf>
    <xf numFmtId="41" fontId="11" fillId="35" borderId="235" xfId="54" applyNumberFormat="1" applyFont="1" applyFill="1" applyBorder="1" applyAlignment="1">
      <alignment horizontal="right" vertical="center"/>
    </xf>
    <xf numFmtId="41" fontId="11" fillId="35" borderId="159" xfId="54" applyNumberFormat="1" applyFont="1" applyFill="1" applyBorder="1" applyAlignment="1">
      <alignment horizontal="right" vertical="center"/>
    </xf>
    <xf numFmtId="183" fontId="22" fillId="2" borderId="157" xfId="54" applyNumberFormat="1" applyFont="1" applyFill="1" applyBorder="1" applyAlignment="1">
      <alignment horizontal="right" vertical="center" shrinkToFit="1"/>
    </xf>
    <xf numFmtId="183" fontId="22" fillId="3" borderId="158" xfId="54" applyNumberFormat="1" applyFont="1" applyFill="1" applyBorder="1" applyAlignment="1">
      <alignment horizontal="right" vertical="center" shrinkToFit="1"/>
    </xf>
    <xf numFmtId="183" fontId="22" fillId="3" borderId="94" xfId="54" applyNumberFormat="1" applyFont="1" applyFill="1" applyBorder="1" applyAlignment="1">
      <alignment horizontal="right" vertical="center" shrinkToFit="1"/>
    </xf>
    <xf numFmtId="183" fontId="22" fillId="0" borderId="204" xfId="54" applyNumberFormat="1" applyFont="1" applyFill="1" applyBorder="1" applyAlignment="1">
      <alignment horizontal="right" vertical="center" shrinkToFit="1"/>
    </xf>
    <xf numFmtId="183" fontId="22" fillId="0" borderId="94" xfId="54" applyNumberFormat="1" applyFont="1" applyFill="1" applyBorder="1" applyAlignment="1">
      <alignment horizontal="right" vertical="center" shrinkToFit="1"/>
    </xf>
    <xf numFmtId="183" fontId="22" fillId="0" borderId="159" xfId="54" applyNumberFormat="1" applyFont="1" applyFill="1" applyBorder="1" applyAlignment="1">
      <alignment horizontal="right" vertical="center" shrinkToFit="1"/>
    </xf>
    <xf numFmtId="183" fontId="22" fillId="2" borderId="160" xfId="54" applyNumberFormat="1" applyFont="1" applyFill="1" applyBorder="1" applyAlignment="1">
      <alignment horizontal="right" vertical="center" shrinkToFit="1"/>
    </xf>
    <xf numFmtId="183" fontId="22" fillId="2" borderId="181" xfId="54" applyNumberFormat="1" applyFont="1" applyFill="1" applyBorder="1" applyAlignment="1">
      <alignment horizontal="right" vertical="center" shrinkToFit="1"/>
    </xf>
    <xf numFmtId="183" fontId="22" fillId="0" borderId="160" xfId="54" applyNumberFormat="1" applyFont="1" applyFill="1" applyBorder="1" applyAlignment="1">
      <alignment horizontal="right" vertical="center" shrinkToFit="1"/>
    </xf>
    <xf numFmtId="183" fontId="22" fillId="0" borderId="347" xfId="54" applyNumberFormat="1" applyFont="1" applyFill="1" applyBorder="1" applyAlignment="1">
      <alignment horizontal="right" vertical="center" shrinkToFit="1"/>
    </xf>
    <xf numFmtId="183" fontId="42" fillId="3" borderId="121" xfId="1" applyNumberFormat="1" applyFont="1" applyFill="1" applyBorder="1" applyAlignment="1">
      <alignment horizontal="right" vertical="center" shrinkToFit="1"/>
    </xf>
    <xf numFmtId="183" fontId="42" fillId="0" borderId="121" xfId="1" applyNumberFormat="1" applyFont="1" applyBorder="1" applyAlignment="1">
      <alignment horizontal="right" vertical="center" shrinkToFit="1"/>
    </xf>
    <xf numFmtId="183" fontId="42" fillId="2" borderId="121" xfId="1" applyNumberFormat="1" applyFont="1" applyFill="1" applyBorder="1" applyAlignment="1">
      <alignment horizontal="right" vertical="center" shrinkToFit="1"/>
    </xf>
    <xf numFmtId="196" fontId="42" fillId="2" borderId="270" xfId="1" applyNumberFormat="1" applyFont="1" applyFill="1" applyBorder="1" applyAlignment="1">
      <alignment horizontal="right" vertical="center" shrinkToFit="1"/>
    </xf>
    <xf numFmtId="188" fontId="52" fillId="2" borderId="32" xfId="1" applyNumberFormat="1" applyFont="1" applyFill="1" applyBorder="1" applyAlignment="1">
      <alignment horizontal="right" vertical="center"/>
    </xf>
    <xf numFmtId="189" fontId="52" fillId="2" borderId="32" xfId="1" applyNumberFormat="1" applyFont="1" applyFill="1" applyBorder="1" applyAlignment="1">
      <alignment horizontal="right" vertical="center"/>
    </xf>
    <xf numFmtId="190" fontId="39" fillId="0" borderId="15" xfId="1" applyNumberFormat="1" applyFont="1" applyBorder="1" applyAlignment="1">
      <alignment horizontal="right" vertical="center" shrinkToFit="1"/>
    </xf>
    <xf numFmtId="41" fontId="39" fillId="2" borderId="15" xfId="1" applyNumberFormat="1" applyFont="1" applyFill="1" applyBorder="1" applyAlignment="1">
      <alignment horizontal="right" vertical="center" shrinkToFit="1"/>
    </xf>
    <xf numFmtId="196" fontId="7" fillId="0" borderId="123" xfId="1" applyNumberFormat="1" applyFont="1" applyBorder="1" applyAlignment="1">
      <alignment horizontal="right" vertical="center" shrinkToFit="1"/>
    </xf>
    <xf numFmtId="190" fontId="39" fillId="0" borderId="0" xfId="1" applyNumberFormat="1" applyFont="1">
      <alignment vertical="center"/>
    </xf>
    <xf numFmtId="196" fontId="42" fillId="0" borderId="123" xfId="1" applyNumberFormat="1" applyFont="1" applyBorder="1" applyAlignment="1">
      <alignment horizontal="right" vertical="center" shrinkToFit="1"/>
    </xf>
    <xf numFmtId="191" fontId="44" fillId="0" borderId="0" xfId="54" applyNumberFormat="1" applyFont="1">
      <alignment vertical="center"/>
    </xf>
    <xf numFmtId="196" fontId="22" fillId="0" borderId="40" xfId="54" applyNumberFormat="1" applyFont="1" applyFill="1" applyBorder="1" applyAlignment="1">
      <alignment horizontal="right" vertical="center" shrinkToFit="1"/>
    </xf>
    <xf numFmtId="43" fontId="39" fillId="0" borderId="0" xfId="1" applyNumberFormat="1" applyFont="1">
      <alignment vertical="center"/>
    </xf>
    <xf numFmtId="183" fontId="44" fillId="0" borderId="0" xfId="54" applyNumberFormat="1" applyFont="1">
      <alignment vertical="center"/>
    </xf>
    <xf numFmtId="0" fontId="7" fillId="0" borderId="0" xfId="0" applyFont="1" applyBorder="1" applyAlignment="1">
      <alignment horizontal="left" vertical="center"/>
    </xf>
    <xf numFmtId="41" fontId="54" fillId="3" borderId="15" xfId="1" applyNumberFormat="1" applyFont="1" applyFill="1" applyBorder="1" applyAlignment="1">
      <alignment horizontal="right" vertical="center" shrinkToFit="1"/>
    </xf>
    <xf numFmtId="41" fontId="39" fillId="2" borderId="34" xfId="1" applyNumberFormat="1" applyFont="1" applyFill="1" applyBorder="1" applyAlignment="1">
      <alignment horizontal="right" vertical="center"/>
    </xf>
    <xf numFmtId="41" fontId="39" fillId="3" borderId="32" xfId="1" applyNumberFormat="1" applyFont="1" applyFill="1" applyBorder="1" applyAlignment="1">
      <alignment horizontal="right" vertical="center"/>
    </xf>
    <xf numFmtId="41" fontId="39" fillId="0" borderId="32" xfId="1" applyNumberFormat="1" applyFont="1" applyFill="1" applyBorder="1" applyAlignment="1">
      <alignment horizontal="right" vertical="center"/>
    </xf>
    <xf numFmtId="41" fontId="39" fillId="2" borderId="32" xfId="1" applyNumberFormat="1" applyFont="1" applyFill="1" applyBorder="1" applyAlignment="1">
      <alignment horizontal="right" vertical="center"/>
    </xf>
    <xf numFmtId="190" fontId="5" fillId="36" borderId="120" xfId="1" applyNumberFormat="1" applyFont="1" applyFill="1" applyBorder="1" applyAlignment="1">
      <alignment horizontal="right" vertical="center"/>
    </xf>
    <xf numFmtId="0" fontId="43" fillId="0" borderId="0" xfId="1" applyFont="1" applyBorder="1">
      <alignment vertical="center"/>
    </xf>
    <xf numFmtId="0" fontId="42" fillId="0" borderId="0" xfId="1" applyFont="1" applyBorder="1">
      <alignment vertical="center"/>
    </xf>
    <xf numFmtId="183" fontId="42" fillId="2" borderId="349" xfId="1" applyNumberFormat="1" applyFont="1" applyFill="1" applyBorder="1" applyAlignment="1">
      <alignment horizontal="right" vertical="center" shrinkToFit="1"/>
    </xf>
    <xf numFmtId="183" fontId="42" fillId="3" borderId="350" xfId="1" applyNumberFormat="1" applyFont="1" applyFill="1" applyBorder="1" applyAlignment="1">
      <alignment horizontal="right" vertical="center" shrinkToFit="1"/>
    </xf>
    <xf numFmtId="183" fontId="42" fillId="0" borderId="350" xfId="1" applyNumberFormat="1" applyFont="1" applyFill="1" applyBorder="1" applyAlignment="1">
      <alignment horizontal="right" vertical="center" shrinkToFit="1"/>
    </xf>
    <xf numFmtId="183" fontId="42" fillId="0" borderId="350" xfId="1" applyNumberFormat="1" applyFont="1" applyBorder="1" applyAlignment="1">
      <alignment horizontal="right" vertical="center" shrinkToFit="1"/>
    </xf>
    <xf numFmtId="183" fontId="42" fillId="2" borderId="350" xfId="1" applyNumberFormat="1" applyFont="1" applyFill="1" applyBorder="1" applyAlignment="1">
      <alignment horizontal="right" vertical="center" shrinkToFit="1"/>
    </xf>
    <xf numFmtId="190" fontId="5" fillId="0" borderId="204" xfId="1" applyNumberFormat="1" applyFont="1" applyFill="1" applyBorder="1" applyAlignment="1">
      <alignment horizontal="right" vertical="center"/>
    </xf>
    <xf numFmtId="189" fontId="42" fillId="0" borderId="0" xfId="1" applyNumberFormat="1" applyFont="1" applyBorder="1">
      <alignment vertical="center"/>
    </xf>
    <xf numFmtId="188" fontId="42" fillId="0" borderId="0" xfId="1" applyNumberFormat="1" applyFont="1" applyBorder="1">
      <alignment vertical="center"/>
    </xf>
    <xf numFmtId="188" fontId="12" fillId="3" borderId="57" xfId="1" applyNumberFormat="1" applyFont="1" applyFill="1" applyBorder="1" applyAlignment="1">
      <alignment horizontal="right" vertical="center"/>
    </xf>
    <xf numFmtId="188" fontId="42" fillId="3" borderId="351" xfId="1" applyNumberFormat="1" applyFont="1" applyFill="1" applyBorder="1" applyAlignment="1">
      <alignment horizontal="right" vertical="center" shrinkToFit="1"/>
    </xf>
    <xf numFmtId="182" fontId="39" fillId="34" borderId="217" xfId="1" applyNumberFormat="1" applyFont="1" applyFill="1" applyBorder="1" applyAlignment="1">
      <alignment horizontal="right" vertical="center"/>
    </xf>
    <xf numFmtId="189" fontId="42" fillId="34" borderId="217" xfId="1" applyNumberFormat="1" applyFont="1" applyFill="1" applyBorder="1" applyAlignment="1">
      <alignment horizontal="right" vertical="center"/>
    </xf>
    <xf numFmtId="186" fontId="42" fillId="34" borderId="217" xfId="1" applyNumberFormat="1" applyFont="1" applyFill="1" applyBorder="1" applyAlignment="1">
      <alignment horizontal="right" vertical="center"/>
    </xf>
    <xf numFmtId="188" fontId="39" fillId="34" borderId="217" xfId="1" applyNumberFormat="1" applyFont="1" applyFill="1" applyBorder="1" applyAlignment="1">
      <alignment horizontal="right" vertical="center"/>
    </xf>
    <xf numFmtId="41" fontId="39" fillId="2" borderId="217" xfId="1" applyNumberFormat="1" applyFont="1" applyFill="1" applyBorder="1" applyAlignment="1">
      <alignment horizontal="right" vertical="center"/>
    </xf>
    <xf numFmtId="188" fontId="12" fillId="2" borderId="217" xfId="1" applyNumberFormat="1" applyFont="1" applyFill="1" applyBorder="1" applyAlignment="1">
      <alignment horizontal="right" vertical="center"/>
    </xf>
    <xf numFmtId="182" fontId="39" fillId="34" borderId="218" xfId="1" applyNumberFormat="1" applyFont="1" applyFill="1" applyBorder="1" applyAlignment="1">
      <alignment horizontal="right" vertical="center"/>
    </xf>
    <xf numFmtId="182" fontId="39" fillId="34" borderId="225" xfId="1" applyNumberFormat="1" applyFont="1" applyFill="1" applyBorder="1" applyAlignment="1">
      <alignment horizontal="right" vertical="center"/>
    </xf>
    <xf numFmtId="189" fontId="42" fillId="34" borderId="225" xfId="1" applyNumberFormat="1" applyFont="1" applyFill="1" applyBorder="1" applyAlignment="1">
      <alignment horizontal="right" vertical="center"/>
    </xf>
    <xf numFmtId="186" fontId="42" fillId="34" borderId="225" xfId="1" applyNumberFormat="1" applyFont="1" applyFill="1" applyBorder="1" applyAlignment="1">
      <alignment horizontal="right" vertical="center"/>
    </xf>
    <xf numFmtId="188" fontId="39" fillId="34" borderId="225" xfId="1" applyNumberFormat="1" applyFont="1" applyFill="1" applyBorder="1" applyAlignment="1">
      <alignment horizontal="right" vertical="center"/>
    </xf>
    <xf numFmtId="183" fontId="42" fillId="2" borderId="225" xfId="1" applyNumberFormat="1" applyFont="1" applyFill="1" applyBorder="1" applyAlignment="1">
      <alignment horizontal="right" vertical="center" shrinkToFit="1"/>
    </xf>
    <xf numFmtId="41" fontId="39" fillId="34" borderId="352" xfId="1" applyNumberFormat="1" applyFont="1" applyFill="1" applyBorder="1" applyAlignment="1">
      <alignment vertical="center"/>
    </xf>
    <xf numFmtId="182" fontId="39" fillId="34" borderId="353" xfId="1" applyNumberFormat="1" applyFont="1" applyFill="1" applyBorder="1" applyAlignment="1">
      <alignment horizontal="right" vertical="center"/>
    </xf>
    <xf numFmtId="182" fontId="39" fillId="34" borderId="354" xfId="1" applyNumberFormat="1" applyFont="1" applyFill="1" applyBorder="1" applyAlignment="1">
      <alignment horizontal="right" vertical="center"/>
    </xf>
    <xf numFmtId="186" fontId="42" fillId="34" borderId="268" xfId="1" applyNumberFormat="1" applyFont="1" applyFill="1" applyBorder="1" applyAlignment="1">
      <alignment horizontal="right" vertical="center"/>
    </xf>
    <xf numFmtId="186" fontId="42" fillId="34" borderId="355" xfId="1" applyNumberFormat="1" applyFont="1" applyFill="1" applyBorder="1" applyAlignment="1">
      <alignment horizontal="right" vertical="center"/>
    </xf>
    <xf numFmtId="0" fontId="44" fillId="0" borderId="8" xfId="54" applyFont="1" applyBorder="1">
      <alignment vertical="center"/>
    </xf>
    <xf numFmtId="49" fontId="11" fillId="0" borderId="32" xfId="54" applyNumberFormat="1" applyFont="1" applyFill="1" applyBorder="1" applyAlignment="1">
      <alignment horizontal="center" vertical="center"/>
    </xf>
    <xf numFmtId="49" fontId="11" fillId="0" borderId="57" xfId="54" applyNumberFormat="1" applyFont="1" applyFill="1" applyBorder="1" applyAlignment="1">
      <alignment horizontal="center" vertical="center" shrinkToFit="1"/>
    </xf>
    <xf numFmtId="49" fontId="11" fillId="0" borderId="15" xfId="54" applyNumberFormat="1" applyFont="1" applyFill="1" applyBorder="1" applyAlignment="1">
      <alignment horizontal="center" vertical="center"/>
    </xf>
    <xf numFmtId="49" fontId="11" fillId="0" borderId="204" xfId="54" applyNumberFormat="1" applyFont="1" applyFill="1" applyBorder="1" applyAlignment="1">
      <alignment horizontal="center" vertical="center"/>
    </xf>
    <xf numFmtId="49" fontId="11" fillId="0" borderId="203" xfId="54" applyNumberFormat="1" applyFont="1" applyFill="1" applyBorder="1" applyAlignment="1">
      <alignment horizontal="center" vertical="center" shrinkToFit="1"/>
    </xf>
    <xf numFmtId="0" fontId="44" fillId="0" borderId="0" xfId="54" applyFont="1" applyAlignment="1">
      <alignment vertical="top"/>
    </xf>
    <xf numFmtId="0" fontId="11" fillId="0" borderId="101" xfId="0" applyFont="1" applyBorder="1" applyAlignment="1">
      <alignment horizontal="left" vertical="center" shrinkToFit="1"/>
    </xf>
    <xf numFmtId="41" fontId="11" fillId="0" borderId="63" xfId="54" applyNumberFormat="1" applyFont="1" applyFill="1" applyBorder="1" applyAlignment="1">
      <alignment horizontal="right" vertical="center"/>
    </xf>
    <xf numFmtId="41" fontId="11" fillId="0" borderId="15" xfId="54" applyNumberFormat="1" applyFont="1" applyFill="1" applyBorder="1" applyAlignment="1">
      <alignment horizontal="right" vertical="center"/>
    </xf>
    <xf numFmtId="41" fontId="11" fillId="0" borderId="358" xfId="54" applyNumberFormat="1" applyFont="1" applyFill="1" applyBorder="1" applyAlignment="1">
      <alignment horizontal="right" vertical="center"/>
    </xf>
    <xf numFmtId="41" fontId="11" fillId="0" borderId="57" xfId="54" applyNumberFormat="1" applyFont="1" applyFill="1" applyBorder="1" applyAlignment="1">
      <alignment horizontal="right" vertical="center"/>
    </xf>
    <xf numFmtId="41" fontId="11" fillId="0" borderId="70" xfId="0" applyNumberFormat="1" applyFont="1" applyFill="1" applyBorder="1" applyAlignment="1">
      <alignment horizontal="right" vertical="center"/>
    </xf>
    <xf numFmtId="41" fontId="11" fillId="0" borderId="151" xfId="0" applyNumberFormat="1" applyFont="1" applyFill="1" applyBorder="1" applyAlignment="1">
      <alignment horizontal="right" vertical="center"/>
    </xf>
    <xf numFmtId="41" fontId="11" fillId="2" borderId="98" xfId="54" applyNumberFormat="1" applyFont="1" applyFill="1" applyBorder="1" applyAlignment="1">
      <alignment horizontal="right" vertical="center"/>
    </xf>
    <xf numFmtId="41" fontId="11" fillId="2" borderId="362" xfId="54" applyNumberFormat="1" applyFont="1" applyFill="1" applyBorder="1" applyAlignment="1">
      <alignment horizontal="right" vertical="center"/>
    </xf>
    <xf numFmtId="41" fontId="11" fillId="2" borderId="345" xfId="54" applyNumberFormat="1" applyFont="1" applyFill="1" applyBorder="1" applyAlignment="1">
      <alignment horizontal="right" vertical="center"/>
    </xf>
    <xf numFmtId="41" fontId="11" fillId="2" borderId="25" xfId="54" applyNumberFormat="1" applyFont="1" applyFill="1" applyBorder="1" applyAlignment="1">
      <alignment horizontal="right" vertical="center"/>
    </xf>
    <xf numFmtId="41" fontId="11" fillId="3" borderId="332" xfId="54" applyNumberFormat="1" applyFont="1" applyFill="1" applyBorder="1" applyAlignment="1">
      <alignment horizontal="right" vertical="center"/>
    </xf>
    <xf numFmtId="41" fontId="11" fillId="3" borderId="15" xfId="54" applyNumberFormat="1" applyFont="1" applyFill="1" applyBorder="1" applyAlignment="1">
      <alignment horizontal="right" vertical="center"/>
    </xf>
    <xf numFmtId="41" fontId="11" fillId="3" borderId="123" xfId="54" applyNumberFormat="1" applyFont="1" applyFill="1" applyBorder="1" applyAlignment="1">
      <alignment horizontal="right" vertical="center"/>
    </xf>
    <xf numFmtId="41" fontId="11" fillId="3" borderId="35" xfId="54" applyNumberFormat="1" applyFont="1" applyFill="1" applyBorder="1" applyAlignment="1">
      <alignment horizontal="right" vertical="center"/>
    </xf>
    <xf numFmtId="41" fontId="11" fillId="3" borderId="361" xfId="54" applyNumberFormat="1" applyFont="1" applyFill="1" applyBorder="1" applyAlignment="1">
      <alignment horizontal="right" vertical="center"/>
    </xf>
    <xf numFmtId="41" fontId="11" fillId="0" borderId="35" xfId="54" applyNumberFormat="1" applyFont="1" applyFill="1" applyBorder="1" applyAlignment="1">
      <alignment horizontal="right" vertical="center"/>
    </xf>
    <xf numFmtId="41" fontId="11" fillId="3" borderId="358" xfId="54" applyNumberFormat="1" applyFont="1" applyFill="1" applyBorder="1" applyAlignment="1">
      <alignment horizontal="right" vertical="center"/>
    </xf>
    <xf numFmtId="41" fontId="11" fillId="0" borderId="35" xfId="54" applyNumberFormat="1" applyFont="1" applyBorder="1" applyAlignment="1">
      <alignment horizontal="right" vertical="center"/>
    </xf>
    <xf numFmtId="41" fontId="11" fillId="0" borderId="15" xfId="54" applyNumberFormat="1" applyFont="1" applyBorder="1" applyAlignment="1">
      <alignment horizontal="right" vertical="center"/>
    </xf>
    <xf numFmtId="41" fontId="11" fillId="0" borderId="358" xfId="54" applyNumberFormat="1" applyFont="1" applyBorder="1" applyAlignment="1">
      <alignment horizontal="right" vertical="center"/>
    </xf>
    <xf numFmtId="41" fontId="11" fillId="0" borderId="36" xfId="54" applyNumberFormat="1" applyFont="1" applyBorder="1" applyAlignment="1">
      <alignment horizontal="right" vertical="center"/>
    </xf>
    <xf numFmtId="41" fontId="11" fillId="0" borderId="26" xfId="54" applyNumberFormat="1" applyFont="1" applyBorder="1" applyAlignment="1">
      <alignment horizontal="right" vertical="center"/>
    </xf>
    <xf numFmtId="41" fontId="11" fillId="0" borderId="78" xfId="54" applyNumberFormat="1" applyFont="1" applyBorder="1" applyAlignment="1">
      <alignment horizontal="right" vertical="center"/>
    </xf>
    <xf numFmtId="41" fontId="11" fillId="2" borderId="33" xfId="54" applyNumberFormat="1" applyFont="1" applyFill="1" applyBorder="1" applyAlignment="1">
      <alignment horizontal="right" vertical="center"/>
    </xf>
    <xf numFmtId="41" fontId="11" fillId="2" borderId="289" xfId="54" applyNumberFormat="1" applyFont="1" applyFill="1" applyBorder="1" applyAlignment="1">
      <alignment horizontal="right" vertical="center"/>
    </xf>
    <xf numFmtId="41" fontId="11" fillId="2" borderId="8" xfId="54" applyNumberFormat="1" applyFont="1" applyFill="1" applyBorder="1" applyAlignment="1">
      <alignment horizontal="right" vertical="center"/>
    </xf>
    <xf numFmtId="41" fontId="11" fillId="2" borderId="357" xfId="54" applyNumberFormat="1" applyFont="1" applyFill="1" applyBorder="1" applyAlignment="1">
      <alignment horizontal="right" vertical="center"/>
    </xf>
    <xf numFmtId="41" fontId="11" fillId="0" borderId="360" xfId="54" applyNumberFormat="1" applyFont="1" applyBorder="1" applyAlignment="1">
      <alignment horizontal="right" vertical="center"/>
    </xf>
    <xf numFmtId="41" fontId="11" fillId="0" borderId="36" xfId="54" applyNumberFormat="1" applyFont="1" applyFill="1" applyBorder="1" applyAlignment="1">
      <alignment horizontal="right" vertical="center"/>
    </xf>
    <xf numFmtId="41" fontId="11" fillId="0" borderId="359" xfId="54" applyNumberFormat="1" applyFont="1" applyFill="1" applyBorder="1" applyAlignment="1">
      <alignment horizontal="right" vertical="center"/>
    </xf>
    <xf numFmtId="41" fontId="11" fillId="0" borderId="78" xfId="54" applyNumberFormat="1" applyFont="1" applyFill="1" applyBorder="1" applyAlignment="1">
      <alignment horizontal="right" vertical="center"/>
    </xf>
    <xf numFmtId="41" fontId="11" fillId="2" borderId="2" xfId="54" applyNumberFormat="1" applyFont="1" applyFill="1" applyBorder="1" applyAlignment="1">
      <alignment horizontal="right" vertical="center"/>
    </xf>
    <xf numFmtId="41" fontId="11" fillId="2" borderId="222" xfId="54" applyNumberFormat="1" applyFont="1" applyFill="1" applyBorder="1" applyAlignment="1">
      <alignment horizontal="right" vertical="center"/>
    </xf>
    <xf numFmtId="41" fontId="11" fillId="2" borderId="3" xfId="54" applyNumberFormat="1" applyFont="1" applyFill="1" applyBorder="1" applyAlignment="1">
      <alignment horizontal="right" vertical="center"/>
    </xf>
    <xf numFmtId="41" fontId="11" fillId="2" borderId="223" xfId="54" applyNumberFormat="1" applyFont="1" applyFill="1" applyBorder="1" applyAlignment="1">
      <alignment horizontal="right" vertical="center"/>
    </xf>
    <xf numFmtId="41" fontId="11" fillId="2" borderId="7" xfId="54" applyNumberFormat="1" applyFont="1" applyFill="1" applyBorder="1" applyAlignment="1">
      <alignment horizontal="right" vertical="center"/>
    </xf>
    <xf numFmtId="41" fontId="11" fillId="0" borderId="33" xfId="54" applyNumberFormat="1" applyFont="1" applyFill="1" applyBorder="1" applyAlignment="1">
      <alignment horizontal="right" vertical="center"/>
    </xf>
    <xf numFmtId="41" fontId="11" fillId="0" borderId="194" xfId="54" applyNumberFormat="1" applyFont="1" applyFill="1" applyBorder="1" applyAlignment="1">
      <alignment horizontal="right" vertical="center"/>
    </xf>
    <xf numFmtId="41" fontId="11" fillId="0" borderId="34" xfId="54" applyNumberFormat="1" applyFont="1" applyFill="1" applyBorder="1" applyAlignment="1">
      <alignment horizontal="right" vertical="center"/>
    </xf>
    <xf numFmtId="41" fontId="11" fillId="0" borderId="356" xfId="54" applyNumberFormat="1" applyFont="1" applyFill="1" applyBorder="1" applyAlignment="1">
      <alignment horizontal="right" vertical="center"/>
    </xf>
    <xf numFmtId="41" fontId="11" fillId="0" borderId="153" xfId="54" applyNumberFormat="1" applyFont="1" applyFill="1" applyBorder="1" applyAlignment="1">
      <alignment horizontal="right" vertical="center"/>
    </xf>
    <xf numFmtId="41" fontId="11" fillId="0" borderId="37" xfId="54" applyNumberFormat="1" applyFont="1" applyFill="1" applyBorder="1" applyAlignment="1">
      <alignment horizontal="right" vertical="center"/>
    </xf>
    <xf numFmtId="41" fontId="11" fillId="0" borderId="205" xfId="54" applyNumberFormat="1" applyFont="1" applyFill="1" applyBorder="1" applyAlignment="1">
      <alignment horizontal="right" vertical="center"/>
    </xf>
    <xf numFmtId="41" fontId="11" fillId="2" borderId="167" xfId="54" applyNumberFormat="1" applyFont="1" applyFill="1" applyBorder="1" applyAlignment="1">
      <alignment horizontal="right" vertical="center"/>
    </xf>
    <xf numFmtId="41" fontId="11" fillId="2" borderId="99" xfId="54" applyNumberFormat="1" applyFont="1" applyFill="1" applyBorder="1" applyAlignment="1">
      <alignment horizontal="right" vertical="center"/>
    </xf>
    <xf numFmtId="41" fontId="11" fillId="3" borderId="32" xfId="54" applyNumberFormat="1" applyFont="1" applyFill="1" applyBorder="1" applyAlignment="1">
      <alignment horizontal="right" vertical="center"/>
    </xf>
    <xf numFmtId="41" fontId="11" fillId="0" borderId="32" xfId="54" applyNumberFormat="1" applyFont="1" applyFill="1" applyBorder="1" applyAlignment="1">
      <alignment horizontal="right" vertical="center"/>
    </xf>
    <xf numFmtId="41" fontId="11" fillId="0" borderId="32" xfId="54" applyNumberFormat="1" applyFont="1" applyBorder="1" applyAlignment="1">
      <alignment horizontal="right" vertical="center"/>
    </xf>
    <xf numFmtId="41" fontId="11" fillId="0" borderId="37" xfId="54" applyNumberFormat="1" applyFont="1" applyBorder="1" applyAlignment="1">
      <alignment horizontal="right" vertical="center"/>
    </xf>
    <xf numFmtId="41" fontId="11" fillId="2" borderId="150" xfId="54" applyNumberFormat="1" applyFont="1" applyFill="1" applyBorder="1" applyAlignment="1">
      <alignment horizontal="right" vertical="center"/>
    </xf>
    <xf numFmtId="41" fontId="11" fillId="2" borderId="34" xfId="54" applyNumberFormat="1" applyFont="1" applyFill="1" applyBorder="1" applyAlignment="1">
      <alignment horizontal="right" vertical="center"/>
    </xf>
    <xf numFmtId="41" fontId="11" fillId="0" borderId="105" xfId="54" applyNumberFormat="1" applyFont="1" applyBorder="1" applyAlignment="1">
      <alignment horizontal="right" vertical="center"/>
    </xf>
    <xf numFmtId="41" fontId="11" fillId="0" borderId="105" xfId="54" applyNumberFormat="1" applyFont="1" applyFill="1" applyBorder="1" applyAlignment="1">
      <alignment horizontal="right" vertical="center"/>
    </xf>
    <xf numFmtId="41" fontId="11" fillId="0" borderId="25" xfId="54" applyNumberFormat="1" applyFont="1" applyFill="1" applyBorder="1" applyAlignment="1">
      <alignment horizontal="right" vertical="center"/>
    </xf>
    <xf numFmtId="41" fontId="11" fillId="0" borderId="26" xfId="54" applyNumberFormat="1" applyFont="1" applyFill="1" applyBorder="1" applyAlignment="1">
      <alignment horizontal="right" vertical="center"/>
    </xf>
    <xf numFmtId="0" fontId="12" fillId="0" borderId="3" xfId="1" applyFont="1" applyFill="1" applyBorder="1" applyAlignment="1">
      <alignment horizontal="right" vertical="center"/>
    </xf>
    <xf numFmtId="181" fontId="12" fillId="0" borderId="3" xfId="1" applyNumberFormat="1" applyFont="1" applyFill="1" applyBorder="1" applyAlignment="1">
      <alignment horizontal="right" vertical="center"/>
    </xf>
    <xf numFmtId="180" fontId="7" fillId="0" borderId="3" xfId="1" applyNumberFormat="1" applyFont="1" applyFill="1" applyBorder="1" applyAlignment="1">
      <alignment horizontal="right" vertical="center" shrinkToFit="1"/>
    </xf>
    <xf numFmtId="183" fontId="7" fillId="0" borderId="363" xfId="1" applyNumberFormat="1" applyFont="1" applyFill="1" applyBorder="1" applyAlignment="1">
      <alignment horizontal="right" vertical="center" shrinkToFit="1"/>
    </xf>
    <xf numFmtId="181" fontId="12" fillId="0" borderId="2" xfId="1" applyNumberFormat="1" applyFont="1" applyFill="1" applyBorder="1" applyAlignment="1">
      <alignment horizontal="right" vertical="center"/>
    </xf>
    <xf numFmtId="181" fontId="7" fillId="0" borderId="189" xfId="1" applyNumberFormat="1" applyFont="1" applyFill="1" applyBorder="1" applyAlignment="1">
      <alignment horizontal="right" vertical="center"/>
    </xf>
    <xf numFmtId="181" fontId="7" fillId="0" borderId="363" xfId="1" applyNumberFormat="1" applyFont="1" applyFill="1" applyBorder="1" applyAlignment="1">
      <alignment horizontal="right" vertical="center"/>
    </xf>
    <xf numFmtId="181" fontId="42" fillId="0" borderId="7" xfId="1" applyNumberFormat="1" applyFont="1" applyFill="1" applyBorder="1" applyAlignment="1">
      <alignment horizontal="right" vertical="center"/>
    </xf>
    <xf numFmtId="181" fontId="42" fillId="0" borderId="3" xfId="1" applyNumberFormat="1" applyFont="1" applyFill="1" applyBorder="1" applyAlignment="1">
      <alignment horizontal="right" vertical="center"/>
    </xf>
    <xf numFmtId="181" fontId="42" fillId="0" borderId="328" xfId="1" applyNumberFormat="1" applyFont="1" applyFill="1" applyBorder="1" applyAlignment="1">
      <alignment horizontal="right" vertical="center"/>
    </xf>
    <xf numFmtId="183" fontId="42" fillId="0" borderId="3" xfId="1" applyNumberFormat="1" applyFont="1" applyFill="1" applyBorder="1" applyAlignment="1">
      <alignment horizontal="right" vertical="center" shrinkToFit="1"/>
    </xf>
    <xf numFmtId="183" fontId="42" fillId="0" borderId="328" xfId="1" applyNumberFormat="1" applyFont="1" applyFill="1" applyBorder="1" applyAlignment="1">
      <alignment horizontal="right" vertical="center" shrinkToFit="1"/>
    </xf>
    <xf numFmtId="182" fontId="39" fillId="0" borderId="263" xfId="1" applyNumberFormat="1" applyFont="1" applyFill="1" applyBorder="1" applyAlignment="1">
      <alignment horizontal="right" vertical="center"/>
    </xf>
    <xf numFmtId="181" fontId="42" fillId="0" borderId="2" xfId="1" applyNumberFormat="1" applyFont="1" applyFill="1" applyBorder="1" applyAlignment="1">
      <alignment horizontal="right" vertical="center"/>
    </xf>
    <xf numFmtId="181" fontId="42" fillId="0" borderId="242" xfId="1" applyNumberFormat="1" applyFont="1" applyFill="1" applyBorder="1" applyAlignment="1">
      <alignment horizontal="right" vertical="center"/>
    </xf>
    <xf numFmtId="41" fontId="11" fillId="0" borderId="1" xfId="54" applyNumberFormat="1" applyFont="1" applyFill="1" applyBorder="1" applyAlignment="1">
      <alignment horizontal="right" vertical="center"/>
    </xf>
    <xf numFmtId="41" fontId="11" fillId="0" borderId="3" xfId="54" applyNumberFormat="1" applyFont="1" applyFill="1" applyBorder="1" applyAlignment="1">
      <alignment horizontal="right" vertical="center"/>
    </xf>
    <xf numFmtId="41" fontId="11" fillId="0" borderId="328" xfId="54" applyNumberFormat="1" applyFont="1" applyFill="1" applyBorder="1" applyAlignment="1">
      <alignment horizontal="right" vertical="center"/>
    </xf>
    <xf numFmtId="41" fontId="11" fillId="0" borderId="242" xfId="54" applyNumberFormat="1" applyFont="1" applyFill="1" applyBorder="1" applyAlignment="1">
      <alignment horizontal="right" vertical="center"/>
    </xf>
    <xf numFmtId="183" fontId="22" fillId="0" borderId="3" xfId="54" applyNumberFormat="1" applyFont="1" applyFill="1" applyBorder="1" applyAlignment="1">
      <alignment horizontal="right" vertical="center" shrinkToFit="1"/>
    </xf>
    <xf numFmtId="183" fontId="22" fillId="0" borderId="328" xfId="54" applyNumberFormat="1" applyFont="1" applyFill="1" applyBorder="1" applyAlignment="1">
      <alignment horizontal="right" vertical="center" shrinkToFit="1"/>
    </xf>
    <xf numFmtId="183" fontId="22" fillId="0" borderId="166" xfId="54" applyNumberFormat="1" applyFont="1" applyFill="1" applyBorder="1" applyAlignment="1">
      <alignment horizontal="right" vertical="center" shrinkToFit="1"/>
    </xf>
    <xf numFmtId="41" fontId="11" fillId="0" borderId="364" xfId="54" applyNumberFormat="1" applyFont="1" applyFill="1" applyBorder="1" applyAlignment="1">
      <alignment horizontal="right" vertical="center"/>
    </xf>
    <xf numFmtId="182" fontId="11" fillId="0" borderId="2" xfId="0" applyNumberFormat="1" applyFont="1" applyFill="1" applyBorder="1" applyAlignment="1">
      <alignment horizontal="right" vertical="center"/>
    </xf>
    <xf numFmtId="182" fontId="11" fillId="0" borderId="3" xfId="0" applyNumberFormat="1" applyFont="1" applyFill="1" applyBorder="1" applyAlignment="1">
      <alignment horizontal="right" vertical="center"/>
    </xf>
    <xf numFmtId="185" fontId="11" fillId="0" borderId="328" xfId="0" applyNumberFormat="1" applyFont="1" applyFill="1" applyBorder="1" applyAlignment="1">
      <alignment horizontal="right" vertical="center"/>
    </xf>
    <xf numFmtId="182" fontId="11" fillId="0" borderId="242" xfId="0" applyNumberFormat="1" applyFont="1" applyFill="1" applyBorder="1" applyAlignment="1">
      <alignment horizontal="right" vertical="center"/>
    </xf>
    <xf numFmtId="182" fontId="22" fillId="0" borderId="3" xfId="0" applyNumberFormat="1" applyFont="1" applyFill="1" applyBorder="1" applyAlignment="1">
      <alignment horizontal="right" vertical="center"/>
    </xf>
    <xf numFmtId="185" fontId="22" fillId="0" borderId="3" xfId="0" applyNumberFormat="1" applyFont="1" applyFill="1" applyBorder="1" applyAlignment="1">
      <alignment horizontal="right" vertical="center"/>
    </xf>
    <xf numFmtId="185" fontId="11" fillId="0" borderId="3" xfId="0" applyNumberFormat="1" applyFont="1" applyFill="1" applyBorder="1" applyAlignment="1">
      <alignment horizontal="right" vertical="center"/>
    </xf>
    <xf numFmtId="180" fontId="5" fillId="0" borderId="2" xfId="49" applyNumberFormat="1" applyFont="1" applyFill="1" applyBorder="1" applyAlignment="1">
      <alignment vertical="center"/>
    </xf>
    <xf numFmtId="180" fontId="5" fillId="0" borderId="3" xfId="49" applyNumberFormat="1" applyFont="1" applyFill="1" applyBorder="1" applyAlignment="1">
      <alignment horizontal="right" vertical="center"/>
    </xf>
    <xf numFmtId="180" fontId="5" fillId="0" borderId="328" xfId="49" applyNumberFormat="1" applyFont="1" applyFill="1" applyBorder="1" applyAlignment="1">
      <alignment horizontal="right" vertical="center"/>
    </xf>
    <xf numFmtId="180" fontId="5" fillId="0" borderId="242" xfId="49" applyNumberFormat="1" applyFont="1" applyFill="1" applyBorder="1" applyAlignment="1">
      <alignment vertical="center"/>
    </xf>
    <xf numFmtId="199" fontId="50" fillId="0" borderId="54" xfId="0" applyNumberFormat="1" applyFont="1" applyBorder="1">
      <alignment vertical="center"/>
    </xf>
    <xf numFmtId="0" fontId="11" fillId="0" borderId="0" xfId="1" applyFont="1" applyAlignment="1">
      <alignment horizontal="left" vertical="top"/>
    </xf>
    <xf numFmtId="0" fontId="11" fillId="0" borderId="0" xfId="1" applyFont="1" applyAlignment="1">
      <alignment vertical="center"/>
    </xf>
    <xf numFmtId="184" fontId="7" fillId="0" borderId="79" xfId="52" applyNumberFormat="1" applyFont="1" applyFill="1" applyBorder="1" applyAlignment="1">
      <alignment horizontal="right" vertical="center"/>
    </xf>
    <xf numFmtId="196" fontId="42" fillId="0" borderId="269" xfId="1" applyNumberFormat="1" applyFont="1" applyBorder="1" applyAlignment="1">
      <alignment horizontal="right" vertical="center" shrinkToFit="1"/>
    </xf>
    <xf numFmtId="191" fontId="7" fillId="35" borderId="123" xfId="0" applyNumberFormat="1" applyFont="1" applyFill="1" applyBorder="1" applyAlignment="1">
      <alignment horizontal="right" vertical="center" shrinkToFit="1"/>
    </xf>
    <xf numFmtId="196" fontId="22" fillId="0" borderId="121" xfId="54" applyNumberFormat="1" applyFont="1" applyFill="1" applyBorder="1" applyAlignment="1">
      <alignment horizontal="right" vertical="center" shrinkToFit="1"/>
    </xf>
    <xf numFmtId="188" fontId="12" fillId="3" borderId="15" xfId="1" applyNumberFormat="1" applyFont="1" applyFill="1" applyBorder="1" applyAlignment="1">
      <alignment horizontal="right" vertical="center"/>
    </xf>
    <xf numFmtId="41" fontId="39" fillId="35" borderId="240" xfId="1" applyNumberFormat="1" applyFont="1" applyFill="1" applyBorder="1" applyAlignment="1">
      <alignment horizontal="right" vertical="center"/>
    </xf>
    <xf numFmtId="0" fontId="11" fillId="0" borderId="101" xfId="0" applyFont="1" applyFill="1" applyBorder="1" applyAlignment="1">
      <alignment horizontal="right" vertical="center" wrapText="1"/>
    </xf>
    <xf numFmtId="182" fontId="11" fillId="3" borderId="70" xfId="0" applyNumberFormat="1" applyFont="1" applyFill="1" applyBorder="1" applyAlignment="1">
      <alignment horizontal="right" vertical="center" wrapText="1"/>
    </xf>
    <xf numFmtId="177" fontId="7" fillId="35" borderId="53" xfId="0" applyNumberFormat="1" applyFont="1" applyFill="1" applyBorder="1" applyAlignment="1">
      <alignment horizontal="right" vertical="center"/>
    </xf>
    <xf numFmtId="177" fontId="7" fillId="35" borderId="80" xfId="0" applyNumberFormat="1" applyFont="1" applyFill="1" applyBorder="1" applyAlignment="1">
      <alignment horizontal="right" vertical="center"/>
    </xf>
    <xf numFmtId="177" fontId="7" fillId="35" borderId="233" xfId="0" applyNumberFormat="1" applyFont="1" applyFill="1" applyBorder="1" applyAlignment="1">
      <alignment horizontal="right" vertical="center"/>
    </xf>
    <xf numFmtId="177" fontId="7" fillId="35" borderId="109" xfId="0" applyNumberFormat="1" applyFont="1" applyFill="1" applyBorder="1" applyAlignment="1">
      <alignment horizontal="right" vertical="center"/>
    </xf>
    <xf numFmtId="177" fontId="7" fillId="35" borderId="9" xfId="0" applyNumberFormat="1" applyFont="1" applyFill="1" applyBorder="1" applyAlignment="1">
      <alignment horizontal="right" vertical="center"/>
    </xf>
    <xf numFmtId="177" fontId="7" fillId="35" borderId="70" xfId="0" applyNumberFormat="1" applyFont="1" applyFill="1" applyBorder="1" applyAlignment="1">
      <alignment horizontal="right" vertical="center"/>
    </xf>
    <xf numFmtId="177" fontId="7" fillId="35" borderId="104" xfId="0" applyNumberFormat="1" applyFont="1" applyFill="1" applyBorder="1" applyAlignment="1">
      <alignment horizontal="right" vertical="center"/>
    </xf>
    <xf numFmtId="49" fontId="39" fillId="0" borderId="32" xfId="1" applyNumberFormat="1" applyFont="1" applyBorder="1" applyAlignment="1">
      <alignment horizontal="center" vertical="center" shrinkToFit="1"/>
    </xf>
    <xf numFmtId="0" fontId="39" fillId="35" borderId="0" xfId="1" applyFont="1" applyFill="1">
      <alignment vertical="center"/>
    </xf>
    <xf numFmtId="0" fontId="11" fillId="35" borderId="52" xfId="1" applyFont="1" applyFill="1" applyBorder="1">
      <alignment vertical="center"/>
    </xf>
    <xf numFmtId="0" fontId="11" fillId="35" borderId="40" xfId="1" applyFont="1" applyFill="1" applyBorder="1">
      <alignment vertical="center"/>
    </xf>
    <xf numFmtId="0" fontId="11" fillId="35" borderId="18" xfId="1" applyFont="1" applyFill="1" applyBorder="1">
      <alignment vertical="center"/>
    </xf>
    <xf numFmtId="0" fontId="11" fillId="3" borderId="49" xfId="1" applyFont="1" applyFill="1" applyBorder="1" applyAlignment="1">
      <alignment vertical="center"/>
    </xf>
    <xf numFmtId="196" fontId="22" fillId="0" borderId="94" xfId="54" applyNumberFormat="1" applyFont="1" applyFill="1" applyBorder="1" applyAlignment="1">
      <alignment horizontal="right" vertical="center" shrinkToFit="1"/>
    </xf>
    <xf numFmtId="189" fontId="5" fillId="35" borderId="238" xfId="49" applyNumberFormat="1" applyFont="1" applyFill="1" applyBorder="1" applyAlignment="1">
      <alignment vertical="center"/>
    </xf>
    <xf numFmtId="189" fontId="5" fillId="35" borderId="312" xfId="49" applyNumberFormat="1" applyFont="1" applyFill="1" applyBorder="1" applyAlignment="1">
      <alignment vertical="center"/>
    </xf>
    <xf numFmtId="189" fontId="5" fillId="35" borderId="311" xfId="49" applyNumberFormat="1" applyFont="1" applyFill="1" applyBorder="1" applyAlignment="1">
      <alignment vertical="center"/>
    </xf>
    <xf numFmtId="188" fontId="5" fillId="35" borderId="217" xfId="49" applyNumberFormat="1" applyFont="1" applyFill="1" applyBorder="1" applyAlignment="1">
      <alignment horizontal="right" vertical="center"/>
    </xf>
    <xf numFmtId="188" fontId="5" fillId="35" borderId="218" xfId="49" applyNumberFormat="1" applyFont="1" applyFill="1" applyBorder="1" applyAlignment="1">
      <alignment horizontal="right" vertical="center"/>
    </xf>
    <xf numFmtId="180" fontId="5" fillId="35" borderId="242" xfId="49" applyNumberFormat="1" applyFont="1" applyFill="1" applyBorder="1" applyAlignment="1">
      <alignment vertical="center"/>
    </xf>
    <xf numFmtId="177" fontId="5" fillId="35" borderId="312" xfId="0" applyNumberFormat="1" applyFont="1" applyFill="1" applyBorder="1" applyAlignment="1">
      <alignment horizontal="right" vertical="center"/>
    </xf>
    <xf numFmtId="176" fontId="5" fillId="35" borderId="324" xfId="0" applyNumberFormat="1" applyFont="1" applyFill="1" applyBorder="1" applyAlignment="1">
      <alignment horizontal="right" vertical="center"/>
    </xf>
    <xf numFmtId="176" fontId="5" fillId="35" borderId="312" xfId="0" applyNumberFormat="1" applyFont="1" applyFill="1" applyBorder="1" applyAlignment="1">
      <alignment horizontal="right" vertical="center"/>
    </xf>
    <xf numFmtId="0" fontId="11" fillId="0" borderId="0" xfId="0" applyFont="1" applyAlignment="1">
      <alignment horizontal="left" vertical="center" wrapText="1"/>
    </xf>
    <xf numFmtId="177" fontId="5" fillId="0" borderId="151" xfId="0" applyNumberFormat="1" applyFont="1" applyFill="1" applyBorder="1" applyAlignment="1">
      <alignment horizontal="right" vertical="center"/>
    </xf>
    <xf numFmtId="0" fontId="11" fillId="0" borderId="0" xfId="0" applyFont="1" applyAlignment="1">
      <alignment horizontal="left" vertical="center"/>
    </xf>
    <xf numFmtId="0" fontId="11" fillId="35" borderId="0" xfId="0" applyFont="1" applyFill="1" applyAlignment="1">
      <alignment vertical="center" wrapText="1"/>
    </xf>
    <xf numFmtId="41" fontId="11" fillId="35" borderId="160" xfId="54" applyNumberFormat="1" applyFont="1" applyFill="1" applyBorder="1" applyAlignment="1">
      <alignment horizontal="right" vertical="center"/>
    </xf>
    <xf numFmtId="183" fontId="22" fillId="35" borderId="160" xfId="54" applyNumberFormat="1" applyFont="1" applyFill="1" applyBorder="1" applyAlignment="1">
      <alignment horizontal="right" vertical="center" shrinkToFit="1"/>
    </xf>
    <xf numFmtId="41" fontId="11" fillId="35" borderId="347" xfId="54" applyNumberFormat="1" applyFont="1" applyFill="1" applyBorder="1" applyAlignment="1">
      <alignment horizontal="right" vertical="center"/>
    </xf>
    <xf numFmtId="183" fontId="22" fillId="35" borderId="347" xfId="54" applyNumberFormat="1" applyFont="1" applyFill="1" applyBorder="1" applyAlignment="1">
      <alignment horizontal="right" vertical="center" shrinkToFit="1"/>
    </xf>
    <xf numFmtId="196" fontId="7" fillId="3" borderId="15" xfId="0" applyNumberFormat="1" applyFont="1" applyFill="1" applyBorder="1" applyAlignment="1">
      <alignment horizontal="right" vertical="center" shrinkToFit="1"/>
    </xf>
    <xf numFmtId="183" fontId="22" fillId="35" borderId="40" xfId="54" applyNumberFormat="1" applyFont="1" applyFill="1" applyBorder="1" applyAlignment="1">
      <alignment horizontal="right" vertical="center" shrinkToFit="1"/>
    </xf>
    <xf numFmtId="49" fontId="7" fillId="39" borderId="19" xfId="0" applyNumberFormat="1" applyFont="1" applyFill="1" applyBorder="1" applyAlignment="1">
      <alignment horizontal="center" vertical="center" shrinkToFit="1"/>
    </xf>
    <xf numFmtId="49" fontId="7" fillId="39" borderId="27" xfId="0" applyNumberFormat="1" applyFont="1" applyFill="1" applyBorder="1" applyAlignment="1">
      <alignment horizontal="center" vertical="center" shrinkToFit="1"/>
    </xf>
    <xf numFmtId="49" fontId="7" fillId="39" borderId="16" xfId="0" applyNumberFormat="1" applyFont="1" applyFill="1" applyBorder="1" applyAlignment="1">
      <alignment horizontal="center" vertical="center" shrinkToFit="1"/>
    </xf>
    <xf numFmtId="177" fontId="7" fillId="39" borderId="79" xfId="0" applyNumberFormat="1" applyFont="1" applyFill="1" applyBorder="1" applyAlignment="1">
      <alignment horizontal="right" vertical="center"/>
    </xf>
    <xf numFmtId="177" fontId="7" fillId="39" borderId="82" xfId="0" applyNumberFormat="1" applyFont="1" applyFill="1" applyBorder="1" applyAlignment="1">
      <alignment horizontal="right" vertical="center"/>
    </xf>
    <xf numFmtId="177" fontId="7" fillId="39" borderId="232" xfId="0" applyNumberFormat="1" applyFont="1" applyFill="1" applyBorder="1" applyAlignment="1">
      <alignment horizontal="right" vertical="center"/>
    </xf>
    <xf numFmtId="177" fontId="7" fillId="39" borderId="115" xfId="0" applyNumberFormat="1" applyFont="1" applyFill="1" applyBorder="1" applyAlignment="1">
      <alignment horizontal="right" vertical="center"/>
    </xf>
    <xf numFmtId="0" fontId="11" fillId="35" borderId="0" xfId="54" applyFont="1" applyFill="1" applyAlignment="1">
      <alignment vertical="top"/>
    </xf>
    <xf numFmtId="0" fontId="22" fillId="35" borderId="0" xfId="54" applyFont="1" applyFill="1" applyAlignment="1">
      <alignment vertical="top"/>
    </xf>
    <xf numFmtId="0" fontId="44" fillId="35" borderId="0" xfId="54" applyFont="1" applyFill="1">
      <alignment vertical="center"/>
    </xf>
    <xf numFmtId="0" fontId="16" fillId="0" borderId="71" xfId="0" applyFont="1" applyBorder="1" applyAlignment="1">
      <alignment horizontal="center" vertical="center" wrapText="1"/>
    </xf>
    <xf numFmtId="0" fontId="16" fillId="0" borderId="72" xfId="0" applyFont="1" applyBorder="1" applyAlignment="1">
      <alignment horizontal="center" vertical="center"/>
    </xf>
    <xf numFmtId="0" fontId="16" fillId="0" borderId="73" xfId="0" applyFont="1" applyBorder="1" applyAlignment="1">
      <alignment horizontal="center" vertical="center"/>
    </xf>
    <xf numFmtId="0" fontId="16" fillId="0" borderId="77" xfId="0" applyFont="1" applyBorder="1" applyAlignment="1">
      <alignment horizontal="center" vertical="center"/>
    </xf>
    <xf numFmtId="0" fontId="16" fillId="0" borderId="0" xfId="0" applyFont="1" applyBorder="1" applyAlignment="1">
      <alignment horizontal="center" vertical="center"/>
    </xf>
    <xf numFmtId="0" fontId="16" fillId="0" borderId="78" xfId="0" applyFont="1" applyBorder="1" applyAlignment="1">
      <alignment horizontal="center" vertical="center"/>
    </xf>
    <xf numFmtId="0" fontId="16" fillId="0" borderId="74" xfId="0" applyFont="1" applyBorder="1" applyAlignment="1">
      <alignment horizontal="center" vertical="center"/>
    </xf>
    <xf numFmtId="0" fontId="16" fillId="0" borderId="75" xfId="0" applyFont="1" applyBorder="1" applyAlignment="1">
      <alignment horizontal="center" vertical="center"/>
    </xf>
    <xf numFmtId="0" fontId="16" fillId="0" borderId="76" xfId="0" applyFont="1" applyBorder="1" applyAlignment="1">
      <alignment horizontal="center" vertical="center"/>
    </xf>
    <xf numFmtId="49" fontId="7" fillId="0" borderId="68" xfId="0" applyNumberFormat="1" applyFont="1" applyBorder="1" applyAlignment="1">
      <alignment horizontal="center" vertical="center" wrapText="1" shrinkToFit="1"/>
    </xf>
    <xf numFmtId="49" fontId="7" fillId="0" borderId="69" xfId="0" applyNumberFormat="1" applyFont="1" applyBorder="1" applyAlignment="1">
      <alignment horizontal="center" vertical="center" wrapText="1" shrinkToFit="1"/>
    </xf>
    <xf numFmtId="49" fontId="7" fillId="0" borderId="4" xfId="0" applyNumberFormat="1" applyFont="1" applyBorder="1" applyAlignment="1">
      <alignment horizontal="center" vertical="center" wrapText="1" shrinkToFit="1"/>
    </xf>
    <xf numFmtId="49" fontId="7" fillId="0" borderId="68" xfId="0" applyNumberFormat="1" applyFont="1" applyBorder="1" applyAlignment="1">
      <alignment horizontal="center" vertical="center" shrinkToFit="1"/>
    </xf>
    <xf numFmtId="49" fontId="7" fillId="0" borderId="69"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49" fontId="7" fillId="0" borderId="31"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46" xfId="0" applyNumberFormat="1" applyFont="1" applyBorder="1" applyAlignment="1">
      <alignment horizontal="center" vertical="center" shrinkToFit="1"/>
    </xf>
    <xf numFmtId="49" fontId="7" fillId="0" borderId="33" xfId="0" applyNumberFormat="1" applyFont="1" applyBorder="1" applyAlignment="1">
      <alignment horizontal="center" vertical="center" shrinkToFit="1"/>
    </xf>
    <xf numFmtId="49" fontId="7" fillId="0" borderId="34" xfId="0" applyNumberFormat="1" applyFont="1" applyBorder="1" applyAlignment="1">
      <alignment horizontal="center" vertical="center" shrinkToFit="1"/>
    </xf>
    <xf numFmtId="49" fontId="7" fillId="0" borderId="39" xfId="0" applyNumberFormat="1" applyFont="1" applyBorder="1" applyAlignment="1">
      <alignment horizontal="center" vertical="center" shrinkToFit="1"/>
    </xf>
    <xf numFmtId="0" fontId="7" fillId="0" borderId="0" xfId="0" applyNumberFormat="1" applyFont="1" applyAlignment="1">
      <alignment vertical="center" wrapText="1"/>
    </xf>
    <xf numFmtId="49" fontId="7" fillId="0" borderId="36" xfId="0" applyNumberFormat="1" applyFont="1" applyBorder="1" applyAlignment="1">
      <alignment horizontal="center" vertical="center" shrinkToFit="1"/>
    </xf>
    <xf numFmtId="49" fontId="7" fillId="0" borderId="37" xfId="0" applyNumberFormat="1" applyFont="1" applyBorder="1" applyAlignment="1">
      <alignment horizontal="center" vertical="center" shrinkToFit="1"/>
    </xf>
    <xf numFmtId="49" fontId="7" fillId="0" borderId="41" xfId="0" applyNumberFormat="1" applyFont="1" applyBorder="1" applyAlignment="1">
      <alignment horizontal="center" vertical="center" shrinkToFit="1"/>
    </xf>
    <xf numFmtId="49" fontId="7" fillId="0" borderId="123" xfId="1" applyNumberFormat="1" applyFont="1" applyBorder="1" applyAlignment="1">
      <alignment horizontal="center" vertical="center" wrapText="1" shrinkToFit="1"/>
    </xf>
    <xf numFmtId="49" fontId="7" fillId="0" borderId="125" xfId="1" applyNumberFormat="1" applyFont="1" applyBorder="1" applyAlignment="1">
      <alignment horizontal="center" vertical="center" shrinkToFit="1"/>
    </xf>
    <xf numFmtId="49" fontId="5" fillId="0" borderId="7" xfId="1" applyNumberFormat="1" applyFont="1" applyBorder="1" applyAlignment="1">
      <alignment horizontal="center" vertical="center" shrinkToFit="1"/>
    </xf>
    <xf numFmtId="49" fontId="5" fillId="0" borderId="8" xfId="1" applyNumberFormat="1" applyFont="1" applyBorder="1" applyAlignment="1">
      <alignment horizontal="center" vertical="center" shrinkToFit="1"/>
    </xf>
    <xf numFmtId="49" fontId="5" fillId="0" borderId="11" xfId="1" applyNumberFormat="1" applyFont="1" applyBorder="1" applyAlignment="1">
      <alignment horizontal="center" vertical="center" shrinkToFit="1"/>
    </xf>
    <xf numFmtId="49" fontId="5" fillId="0" borderId="5" xfId="1" applyNumberFormat="1" applyFont="1" applyBorder="1" applyAlignment="1">
      <alignment horizontal="center" vertical="center" shrinkToFit="1"/>
    </xf>
    <xf numFmtId="49" fontId="5" fillId="0" borderId="0" xfId="1" applyNumberFormat="1" applyFont="1" applyBorder="1" applyAlignment="1">
      <alignment horizontal="center" vertical="center" shrinkToFit="1"/>
    </xf>
    <xf numFmtId="49" fontId="5" fillId="0" borderId="10" xfId="1" applyNumberFormat="1" applyFont="1" applyBorder="1" applyAlignment="1">
      <alignment horizontal="center" vertical="center" shrinkToFit="1"/>
    </xf>
    <xf numFmtId="49" fontId="5" fillId="0" borderId="6" xfId="1" applyNumberFormat="1" applyFont="1" applyBorder="1" applyAlignment="1">
      <alignment horizontal="center" vertical="center" shrinkToFit="1"/>
    </xf>
    <xf numFmtId="49" fontId="5" fillId="0" borderId="13" xfId="1" applyNumberFormat="1" applyFont="1" applyBorder="1" applyAlignment="1">
      <alignment horizontal="center" vertical="center" shrinkToFit="1"/>
    </xf>
    <xf numFmtId="49" fontId="5" fillId="0" borderId="14" xfId="1" applyNumberFormat="1" applyFont="1" applyBorder="1" applyAlignment="1">
      <alignment horizontal="center" vertical="center" shrinkToFit="1"/>
    </xf>
    <xf numFmtId="49" fontId="5" fillId="0" borderId="33" xfId="1" applyNumberFormat="1" applyFont="1" applyBorder="1" applyAlignment="1">
      <alignment horizontal="center" vertical="center" shrinkToFit="1"/>
    </xf>
    <xf numFmtId="49" fontId="5" fillId="0" borderId="34" xfId="1" applyNumberFormat="1" applyFont="1" applyBorder="1" applyAlignment="1">
      <alignment horizontal="center" vertical="center" shrinkToFit="1"/>
    </xf>
    <xf numFmtId="49" fontId="5" fillId="0" borderId="117" xfId="1" applyNumberFormat="1" applyFont="1" applyBorder="1" applyAlignment="1">
      <alignment horizontal="center" vertical="center" shrinkToFit="1"/>
    </xf>
    <xf numFmtId="49" fontId="5" fillId="0" borderId="118" xfId="1" applyNumberFormat="1" applyFont="1" applyBorder="1" applyAlignment="1">
      <alignment horizontal="center" vertical="center" shrinkToFit="1"/>
    </xf>
    <xf numFmtId="49" fontId="5" fillId="0" borderId="119" xfId="1" applyNumberFormat="1" applyFont="1" applyBorder="1" applyAlignment="1">
      <alignment horizontal="center" vertical="center" shrinkToFit="1"/>
    </xf>
    <xf numFmtId="49" fontId="5" fillId="0" borderId="35" xfId="1" applyNumberFormat="1" applyFont="1" applyBorder="1" applyAlignment="1">
      <alignment horizontal="center" vertical="center" shrinkToFit="1"/>
    </xf>
    <xf numFmtId="49" fontId="5" fillId="0" borderId="32" xfId="1" applyNumberFormat="1" applyFont="1" applyBorder="1" applyAlignment="1">
      <alignment horizontal="center" vertical="center" shrinkToFit="1"/>
    </xf>
    <xf numFmtId="49" fontId="5" fillId="0" borderId="120" xfId="1" applyNumberFormat="1" applyFont="1" applyBorder="1" applyAlignment="1">
      <alignment horizontal="center" vertical="center" shrinkToFit="1"/>
    </xf>
    <xf numFmtId="49" fontId="5" fillId="0" borderId="121" xfId="1" applyNumberFormat="1" applyFont="1" applyBorder="1" applyAlignment="1">
      <alignment horizontal="center" vertical="center" shrinkToFit="1"/>
    </xf>
    <xf numFmtId="49" fontId="7" fillId="0" borderId="15" xfId="1" applyNumberFormat="1" applyFont="1" applyBorder="1" applyAlignment="1">
      <alignment horizontal="center" vertical="center" wrapText="1" shrinkToFit="1"/>
    </xf>
    <xf numFmtId="49" fontId="7" fillId="0" borderId="26" xfId="1" applyNumberFormat="1" applyFont="1" applyBorder="1" applyAlignment="1">
      <alignment horizontal="center" vertical="center" shrinkToFit="1"/>
    </xf>
    <xf numFmtId="49" fontId="5" fillId="0" borderId="130" xfId="1" applyNumberFormat="1" applyFont="1" applyBorder="1" applyAlignment="1">
      <alignment horizontal="center" vertical="center" shrinkToFit="1"/>
    </xf>
    <xf numFmtId="49" fontId="5" fillId="0" borderId="131" xfId="1" applyNumberFormat="1" applyFont="1" applyBorder="1" applyAlignment="1">
      <alignment horizontal="center" vertical="center" shrinkToFit="1"/>
    </xf>
    <xf numFmtId="49" fontId="5" fillId="0" borderId="132" xfId="1" applyNumberFormat="1" applyFont="1" applyBorder="1" applyAlignment="1">
      <alignment horizontal="center" vertical="center" shrinkToFit="1"/>
    </xf>
    <xf numFmtId="49" fontId="5" fillId="0" borderId="133" xfId="1" applyNumberFormat="1" applyFont="1" applyBorder="1" applyAlignment="1">
      <alignment horizontal="center" vertical="center" shrinkToFit="1"/>
    </xf>
    <xf numFmtId="49" fontId="7" fillId="0" borderId="15" xfId="1" applyNumberFormat="1" applyFont="1" applyFill="1" applyBorder="1" applyAlignment="1">
      <alignment horizontal="center" vertical="center" wrapText="1" shrinkToFit="1"/>
    </xf>
    <xf numFmtId="49" fontId="7" fillId="0" borderId="26" xfId="1" applyNumberFormat="1" applyFont="1" applyFill="1" applyBorder="1" applyAlignment="1">
      <alignment horizontal="center" vertical="center" shrinkToFit="1"/>
    </xf>
    <xf numFmtId="49" fontId="42" fillId="0" borderId="40" xfId="1" applyNumberFormat="1" applyFont="1" applyFill="1" applyBorder="1" applyAlignment="1">
      <alignment horizontal="center" vertical="center" wrapText="1" shrinkToFit="1"/>
    </xf>
    <xf numFmtId="49" fontId="42" fillId="0" borderId="41" xfId="1" applyNumberFormat="1" applyFont="1" applyFill="1" applyBorder="1" applyAlignment="1">
      <alignment horizontal="center" vertical="center" shrinkToFit="1"/>
    </xf>
    <xf numFmtId="49" fontId="39" fillId="0" borderId="7" xfId="1" applyNumberFormat="1" applyFont="1" applyBorder="1" applyAlignment="1">
      <alignment horizontal="center" vertical="center" shrinkToFit="1"/>
    </xf>
    <xf numFmtId="49" fontId="39" fillId="0" borderId="8" xfId="1" applyNumberFormat="1" applyFont="1" applyBorder="1" applyAlignment="1">
      <alignment horizontal="center" vertical="center" shrinkToFit="1"/>
    </xf>
    <xf numFmtId="49" fontId="39" fillId="0" borderId="11" xfId="1" applyNumberFormat="1" applyFont="1" applyBorder="1" applyAlignment="1">
      <alignment horizontal="center" vertical="center" shrinkToFit="1"/>
    </xf>
    <xf numFmtId="49" fontId="39" fillId="0" borderId="5" xfId="1" applyNumberFormat="1" applyFont="1" applyBorder="1" applyAlignment="1">
      <alignment horizontal="center" vertical="center" shrinkToFit="1"/>
    </xf>
    <xf numFmtId="49" fontId="39" fillId="0" borderId="0" xfId="1" applyNumberFormat="1" applyFont="1" applyBorder="1" applyAlignment="1">
      <alignment horizontal="center" vertical="center" shrinkToFit="1"/>
    </xf>
    <xf numFmtId="49" fontId="39" fillId="0" borderId="10" xfId="1" applyNumberFormat="1" applyFont="1" applyBorder="1" applyAlignment="1">
      <alignment horizontal="center" vertical="center" shrinkToFit="1"/>
    </xf>
    <xf numFmtId="49" fontId="39" fillId="0" borderId="6" xfId="1" applyNumberFormat="1" applyFont="1" applyBorder="1" applyAlignment="1">
      <alignment horizontal="center" vertical="center" shrinkToFit="1"/>
    </xf>
    <xf numFmtId="49" fontId="39" fillId="0" borderId="13" xfId="1" applyNumberFormat="1" applyFont="1" applyBorder="1" applyAlignment="1">
      <alignment horizontal="center" vertical="center" shrinkToFit="1"/>
    </xf>
    <xf numFmtId="49" fontId="39" fillId="0" borderId="14" xfId="1" applyNumberFormat="1" applyFont="1" applyBorder="1" applyAlignment="1">
      <alignment horizontal="center" vertical="center" shrinkToFit="1"/>
    </xf>
    <xf numFmtId="49" fontId="39" fillId="0" borderId="33" xfId="1" applyNumberFormat="1" applyFont="1" applyBorder="1" applyAlignment="1">
      <alignment horizontal="center" vertical="center" wrapText="1" shrinkToFit="1"/>
    </xf>
    <xf numFmtId="49" fontId="39" fillId="0" borderId="34" xfId="1" applyNumberFormat="1" applyFont="1" applyBorder="1" applyAlignment="1">
      <alignment horizontal="center" vertical="center" shrinkToFit="1"/>
    </xf>
    <xf numFmtId="49" fontId="39" fillId="0" borderId="117" xfId="1" applyNumberFormat="1" applyFont="1" applyBorder="1" applyAlignment="1">
      <alignment horizontal="center" vertical="center" wrapText="1" shrinkToFit="1"/>
    </xf>
    <xf numFmtId="49" fontId="39" fillId="0" borderId="118" xfId="1" applyNumberFormat="1" applyFont="1" applyBorder="1" applyAlignment="1">
      <alignment horizontal="center" vertical="center" shrinkToFit="1"/>
    </xf>
    <xf numFmtId="49" fontId="39" fillId="0" borderId="119" xfId="1" applyNumberFormat="1" applyFont="1" applyBorder="1" applyAlignment="1">
      <alignment horizontal="center" vertical="center" shrinkToFit="1"/>
    </xf>
    <xf numFmtId="49" fontId="39" fillId="35" borderId="66" xfId="1" applyNumberFormat="1" applyFont="1" applyFill="1" applyBorder="1" applyAlignment="1">
      <alignment horizontal="center" vertical="center" wrapText="1" shrinkToFit="1"/>
    </xf>
    <xf numFmtId="49" fontId="39" fillId="35" borderId="46" xfId="1" applyNumberFormat="1" applyFont="1" applyFill="1" applyBorder="1" applyAlignment="1">
      <alignment horizontal="center" vertical="center" shrinkToFit="1"/>
    </xf>
    <xf numFmtId="49" fontId="39" fillId="0" borderId="35" xfId="1" applyNumberFormat="1" applyFont="1" applyBorder="1" applyAlignment="1">
      <alignment horizontal="center" vertical="center" shrinkToFit="1"/>
    </xf>
    <xf numFmtId="49" fontId="39" fillId="0" borderId="32" xfId="1" applyNumberFormat="1" applyFont="1" applyBorder="1" applyAlignment="1">
      <alignment horizontal="center" vertical="center" shrinkToFit="1"/>
    </xf>
    <xf numFmtId="49" fontId="39" fillId="0" borderId="121" xfId="1" applyNumberFormat="1" applyFont="1" applyBorder="1" applyAlignment="1">
      <alignment horizontal="center" vertical="center" shrinkToFit="1"/>
    </xf>
    <xf numFmtId="49" fontId="39" fillId="0" borderId="120" xfId="1" applyNumberFormat="1" applyFont="1" applyBorder="1" applyAlignment="1">
      <alignment horizontal="center" vertical="center" shrinkToFit="1"/>
    </xf>
    <xf numFmtId="49" fontId="39" fillId="0" borderId="140" xfId="1" applyNumberFormat="1" applyFont="1" applyFill="1" applyBorder="1" applyAlignment="1">
      <alignment horizontal="center" vertical="center" shrinkToFit="1"/>
    </xf>
    <xf numFmtId="49" fontId="39" fillId="0" borderId="22" xfId="1" applyNumberFormat="1" applyFont="1" applyFill="1" applyBorder="1" applyAlignment="1">
      <alignment horizontal="center" vertical="center" shrinkToFit="1"/>
    </xf>
    <xf numFmtId="49" fontId="42" fillId="0" borderId="15" xfId="1" applyNumberFormat="1" applyFont="1" applyFill="1" applyBorder="1" applyAlignment="1">
      <alignment horizontal="center" vertical="center" wrapText="1" shrinkToFit="1"/>
    </xf>
    <xf numFmtId="49" fontId="42" fillId="0" borderId="26" xfId="1" applyNumberFormat="1" applyFont="1" applyFill="1" applyBorder="1" applyAlignment="1">
      <alignment horizontal="center" vertical="center" shrinkToFit="1"/>
    </xf>
    <xf numFmtId="49" fontId="42" fillId="0" borderId="15" xfId="1" applyNumberFormat="1" applyFont="1" applyBorder="1" applyAlignment="1">
      <alignment horizontal="center" vertical="center" wrapText="1" shrinkToFit="1"/>
    </xf>
    <xf numFmtId="49" fontId="42" fillId="0" borderId="26" xfId="1" applyNumberFormat="1" applyFont="1" applyBorder="1" applyAlignment="1">
      <alignment horizontal="center" vertical="center" shrinkToFit="1"/>
    </xf>
    <xf numFmtId="192" fontId="39" fillId="0" borderId="32" xfId="1" applyNumberFormat="1" applyFont="1" applyFill="1" applyBorder="1" applyAlignment="1">
      <alignment horizontal="right" vertical="center"/>
    </xf>
    <xf numFmtId="192" fontId="39" fillId="0" borderId="37" xfId="1" applyNumberFormat="1" applyFont="1" applyFill="1" applyBorder="1" applyAlignment="1">
      <alignment horizontal="right" vertical="center"/>
    </xf>
    <xf numFmtId="41" fontId="39" fillId="35" borderId="273" xfId="1" applyNumberFormat="1" applyFont="1" applyFill="1" applyBorder="1" applyAlignment="1">
      <alignment horizontal="right" vertical="center"/>
    </xf>
    <xf numFmtId="41" fontId="39" fillId="35" borderId="202" xfId="1" applyNumberFormat="1" applyFont="1" applyFill="1" applyBorder="1" applyAlignment="1">
      <alignment horizontal="right" vertical="center"/>
    </xf>
    <xf numFmtId="41" fontId="39" fillId="35" borderId="274" xfId="1" applyNumberFormat="1" applyFont="1" applyFill="1" applyBorder="1" applyAlignment="1">
      <alignment horizontal="right" vertical="center"/>
    </xf>
    <xf numFmtId="198" fontId="39" fillId="35" borderId="275" xfId="1" applyNumberFormat="1" applyFont="1" applyFill="1" applyBorder="1" applyAlignment="1">
      <alignment horizontal="right" vertical="center"/>
    </xf>
    <xf numFmtId="198" fontId="39" fillId="35" borderId="276" xfId="1" applyNumberFormat="1" applyFont="1" applyFill="1" applyBorder="1" applyAlignment="1">
      <alignment horizontal="right" vertical="center"/>
    </xf>
    <xf numFmtId="198" fontId="39" fillId="35" borderId="277" xfId="1" applyNumberFormat="1" applyFont="1" applyFill="1" applyBorder="1" applyAlignment="1">
      <alignment horizontal="right" vertical="center"/>
    </xf>
    <xf numFmtId="49" fontId="42" fillId="0" borderId="123" xfId="1" applyNumberFormat="1" applyFont="1" applyBorder="1" applyAlignment="1">
      <alignment horizontal="center" vertical="center" wrapText="1" shrinkToFit="1"/>
    </xf>
    <xf numFmtId="49" fontId="42" fillId="0" borderId="125" xfId="1" applyNumberFormat="1" applyFont="1" applyBorder="1" applyAlignment="1">
      <alignment horizontal="center" vertical="center" shrinkToFit="1"/>
    </xf>
    <xf numFmtId="189" fontId="39" fillId="2" borderId="32" xfId="1" applyNumberFormat="1" applyFont="1" applyFill="1" applyBorder="1" applyAlignment="1">
      <alignment horizontal="right" vertical="center"/>
    </xf>
    <xf numFmtId="49" fontId="42" fillId="0" borderId="0" xfId="1" applyNumberFormat="1" applyFont="1" applyFill="1" applyBorder="1" applyAlignment="1">
      <alignment horizontal="center" vertical="center" wrapText="1" shrinkToFit="1"/>
    </xf>
    <xf numFmtId="49" fontId="42" fillId="0" borderId="0" xfId="1" applyNumberFormat="1" applyFont="1" applyFill="1" applyBorder="1" applyAlignment="1">
      <alignment horizontal="center" vertical="center" shrinkToFit="1"/>
    </xf>
    <xf numFmtId="49" fontId="39" fillId="0" borderId="33" xfId="1" applyNumberFormat="1" applyFont="1" applyBorder="1" applyAlignment="1">
      <alignment horizontal="center" vertical="center" shrinkToFit="1"/>
    </xf>
    <xf numFmtId="49" fontId="39" fillId="0" borderId="117" xfId="1" applyNumberFormat="1" applyFont="1" applyBorder="1" applyAlignment="1">
      <alignment horizontal="center" vertical="center" shrinkToFit="1"/>
    </xf>
    <xf numFmtId="49" fontId="39" fillId="0" borderId="0" xfId="1" applyNumberFormat="1" applyFont="1" applyFill="1" applyBorder="1" applyAlignment="1">
      <alignment horizontal="center" vertical="center" wrapText="1" shrinkToFit="1"/>
    </xf>
    <xf numFmtId="49" fontId="39" fillId="0" borderId="0" xfId="1" applyNumberFormat="1" applyFont="1" applyFill="1" applyBorder="1" applyAlignment="1">
      <alignment horizontal="center" vertical="center" shrinkToFit="1"/>
    </xf>
    <xf numFmtId="0" fontId="39" fillId="0" borderId="0" xfId="1" applyFont="1" applyFill="1" applyAlignment="1">
      <alignment horizontal="left" vertical="center" wrapText="1" indent="2"/>
    </xf>
    <xf numFmtId="49" fontId="39" fillId="0" borderId="7" xfId="1" applyNumberFormat="1" applyFont="1" applyFill="1" applyBorder="1" applyAlignment="1">
      <alignment horizontal="center" vertical="center" shrinkToFit="1"/>
    </xf>
    <xf numFmtId="49" fontId="39" fillId="0" borderId="8" xfId="1" applyNumberFormat="1" applyFont="1" applyFill="1" applyBorder="1" applyAlignment="1">
      <alignment horizontal="center" vertical="center" shrinkToFit="1"/>
    </xf>
    <xf numFmtId="49" fontId="39" fillId="0" borderId="5" xfId="1" applyNumberFormat="1" applyFont="1" applyFill="1" applyBorder="1" applyAlignment="1">
      <alignment horizontal="center" vertical="center" shrinkToFit="1"/>
    </xf>
    <xf numFmtId="49" fontId="39" fillId="0" borderId="33" xfId="1" applyNumberFormat="1" applyFont="1" applyFill="1" applyBorder="1" applyAlignment="1">
      <alignment horizontal="center" vertical="center" shrinkToFit="1"/>
    </xf>
    <xf numFmtId="49" fontId="39" fillId="0" borderId="34" xfId="1" applyNumberFormat="1" applyFont="1" applyFill="1" applyBorder="1" applyAlignment="1">
      <alignment horizontal="center" vertical="center" shrinkToFit="1"/>
    </xf>
    <xf numFmtId="49" fontId="39" fillId="0" borderId="117" xfId="1" applyNumberFormat="1" applyFont="1" applyFill="1" applyBorder="1" applyAlignment="1">
      <alignment horizontal="center" vertical="center" shrinkToFit="1"/>
    </xf>
    <xf numFmtId="49" fontId="39" fillId="0" borderId="118" xfId="1" applyNumberFormat="1" applyFont="1" applyFill="1" applyBorder="1" applyAlignment="1">
      <alignment horizontal="center" vertical="center" shrinkToFit="1"/>
    </xf>
    <xf numFmtId="49" fontId="39" fillId="0" borderId="119" xfId="1" applyNumberFormat="1" applyFont="1" applyFill="1" applyBorder="1" applyAlignment="1">
      <alignment horizontal="center" vertical="center" shrinkToFit="1"/>
    </xf>
    <xf numFmtId="49" fontId="39" fillId="0" borderId="35" xfId="1" applyNumberFormat="1" applyFont="1" applyFill="1" applyBorder="1" applyAlignment="1">
      <alignment horizontal="center" vertical="center" shrinkToFit="1"/>
    </xf>
    <xf numFmtId="49" fontId="39" fillId="0" borderId="32" xfId="1" applyNumberFormat="1" applyFont="1" applyFill="1" applyBorder="1" applyAlignment="1">
      <alignment horizontal="center" vertical="center" shrinkToFit="1"/>
    </xf>
    <xf numFmtId="49" fontId="39" fillId="0" borderId="120" xfId="1" applyNumberFormat="1" applyFont="1" applyFill="1" applyBorder="1" applyAlignment="1">
      <alignment horizontal="center" vertical="center" shrinkToFit="1"/>
    </xf>
    <xf numFmtId="49" fontId="39" fillId="0" borderId="121" xfId="1" applyNumberFormat="1" applyFont="1" applyFill="1" applyBorder="1" applyAlignment="1">
      <alignment horizontal="center" vertical="center" shrinkToFit="1"/>
    </xf>
    <xf numFmtId="0" fontId="11" fillId="35" borderId="0" xfId="1" applyFont="1" applyFill="1" applyAlignment="1">
      <alignment horizontal="left" vertical="top" wrapText="1"/>
    </xf>
    <xf numFmtId="0" fontId="11" fillId="35" borderId="0" xfId="1" applyFont="1" applyFill="1" applyAlignment="1">
      <alignment horizontal="left" vertical="top"/>
    </xf>
    <xf numFmtId="0" fontId="11" fillId="0" borderId="31" xfId="54" applyFont="1" applyBorder="1" applyAlignment="1">
      <alignment horizontal="center" vertical="center"/>
    </xf>
    <xf numFmtId="0" fontId="11" fillId="0" borderId="66" xfId="54" applyFont="1" applyBorder="1" applyAlignment="1">
      <alignment horizontal="center" vertical="center"/>
    </xf>
    <xf numFmtId="0" fontId="11" fillId="0" borderId="25" xfId="54" applyFont="1" applyBorder="1" applyAlignment="1">
      <alignment horizontal="center" vertical="center"/>
    </xf>
    <xf numFmtId="0" fontId="11" fillId="0" borderId="46" xfId="54" applyFont="1" applyBorder="1" applyAlignment="1">
      <alignment horizontal="center" vertical="center"/>
    </xf>
    <xf numFmtId="0" fontId="11" fillId="0" borderId="17" xfId="54" applyFont="1" applyBorder="1" applyAlignment="1">
      <alignment horizontal="center" vertical="center"/>
    </xf>
    <xf numFmtId="0" fontId="11" fillId="0" borderId="50" xfId="54" applyFont="1" applyBorder="1" applyAlignment="1">
      <alignment horizontal="center" vertical="center"/>
    </xf>
    <xf numFmtId="0" fontId="11" fillId="0" borderId="15" xfId="54" applyFont="1" applyBorder="1" applyAlignment="1">
      <alignment horizontal="center" vertical="center"/>
    </xf>
    <xf numFmtId="0" fontId="11" fillId="0" borderId="18" xfId="54" applyFont="1" applyBorder="1" applyAlignment="1">
      <alignment horizontal="center" vertical="center"/>
    </xf>
    <xf numFmtId="0" fontId="11" fillId="0" borderId="29" xfId="54" applyFont="1" applyBorder="1" applyAlignment="1">
      <alignment horizontal="center" vertical="center"/>
    </xf>
    <xf numFmtId="0" fontId="11" fillId="0" borderId="67" xfId="54" applyFont="1" applyBorder="1" applyAlignment="1">
      <alignment horizontal="center" vertical="center"/>
    </xf>
    <xf numFmtId="0" fontId="45" fillId="0" borderId="24" xfId="54" applyFont="1" applyBorder="1" applyAlignment="1">
      <alignment horizontal="center" vertical="center"/>
    </xf>
    <xf numFmtId="0" fontId="11" fillId="0" borderId="44" xfId="54" applyFont="1" applyBorder="1" applyAlignment="1">
      <alignment horizontal="center" vertical="center"/>
    </xf>
    <xf numFmtId="49" fontId="11" fillId="0" borderId="333" xfId="1" applyNumberFormat="1" applyFont="1" applyFill="1" applyBorder="1" applyAlignment="1">
      <alignment horizontal="center" vertical="center" wrapText="1" shrinkToFit="1"/>
    </xf>
    <xf numFmtId="49" fontId="11" fillId="0" borderId="334" xfId="1" applyNumberFormat="1" applyFont="1" applyFill="1" applyBorder="1" applyAlignment="1">
      <alignment horizontal="center" vertical="center" wrapText="1" shrinkToFit="1"/>
    </xf>
    <xf numFmtId="49" fontId="11" fillId="0" borderId="335" xfId="1" applyNumberFormat="1" applyFont="1" applyFill="1" applyBorder="1" applyAlignment="1">
      <alignment horizontal="center" vertical="center" wrapText="1" shrinkToFit="1"/>
    </xf>
    <xf numFmtId="49" fontId="11" fillId="0" borderId="8" xfId="1" applyNumberFormat="1" applyFont="1" applyFill="1" applyBorder="1" applyAlignment="1">
      <alignment horizontal="center" vertical="center" wrapText="1" shrinkToFit="1"/>
    </xf>
    <xf numFmtId="49" fontId="11" fillId="0" borderId="11" xfId="1" applyNumberFormat="1" applyFont="1" applyFill="1" applyBorder="1" applyAlignment="1">
      <alignment horizontal="center" vertical="center" wrapText="1" shrinkToFit="1"/>
    </xf>
    <xf numFmtId="178" fontId="22" fillId="0" borderId="15" xfId="54" applyNumberFormat="1" applyFont="1" applyBorder="1" applyAlignment="1">
      <alignment horizontal="center" vertical="center" wrapText="1" shrinkToFit="1"/>
    </xf>
    <xf numFmtId="178" fontId="22" fillId="0" borderId="26" xfId="54" applyNumberFormat="1" applyFont="1" applyBorder="1" applyAlignment="1">
      <alignment horizontal="center" vertical="center" shrinkToFit="1"/>
    </xf>
    <xf numFmtId="49" fontId="22" fillId="0" borderId="15" xfId="54" applyNumberFormat="1" applyFont="1" applyBorder="1" applyAlignment="1">
      <alignment horizontal="center" vertical="center" wrapText="1" shrinkToFit="1"/>
    </xf>
    <xf numFmtId="49" fontId="22" fillId="0" borderId="26" xfId="54" applyNumberFormat="1" applyFont="1" applyBorder="1" applyAlignment="1">
      <alignment horizontal="center" vertical="center" shrinkToFit="1"/>
    </xf>
    <xf numFmtId="49" fontId="22" fillId="0" borderId="123" xfId="54" applyNumberFormat="1" applyFont="1" applyBorder="1" applyAlignment="1">
      <alignment horizontal="center" vertical="center" wrapText="1" shrinkToFit="1"/>
    </xf>
    <xf numFmtId="49" fontId="22" fillId="0" borderId="125" xfId="54" applyNumberFormat="1" applyFont="1" applyBorder="1" applyAlignment="1">
      <alignment horizontal="center" vertical="center" shrinkToFit="1"/>
    </xf>
    <xf numFmtId="49" fontId="22" fillId="0" borderId="22" xfId="54" applyNumberFormat="1" applyFont="1" applyFill="1" applyBorder="1" applyAlignment="1">
      <alignment horizontal="center" vertical="center" wrapText="1" shrinkToFit="1"/>
    </xf>
    <xf numFmtId="49" fontId="22" fillId="0" borderId="38" xfId="54" applyNumberFormat="1" applyFont="1" applyFill="1" applyBorder="1" applyAlignment="1">
      <alignment horizontal="center" vertical="center" shrinkToFit="1"/>
    </xf>
    <xf numFmtId="49" fontId="11" fillId="0" borderId="33" xfId="54" applyNumberFormat="1" applyFont="1" applyBorder="1" applyAlignment="1">
      <alignment horizontal="center" vertical="center"/>
    </xf>
    <xf numFmtId="49" fontId="11" fillId="0" borderId="34" xfId="54" applyNumberFormat="1" applyFont="1" applyBorder="1" applyAlignment="1">
      <alignment horizontal="center" vertical="center"/>
    </xf>
    <xf numFmtId="49" fontId="11" fillId="0" borderId="331" xfId="54" applyNumberFormat="1" applyFont="1" applyBorder="1" applyAlignment="1">
      <alignment horizontal="center" vertical="center"/>
    </xf>
    <xf numFmtId="0" fontId="11" fillId="0" borderId="0" xfId="1" applyFont="1" applyAlignment="1">
      <alignment horizontal="left" vertical="top" wrapText="1"/>
    </xf>
    <xf numFmtId="49" fontId="11" fillId="0" borderId="35" xfId="54" applyNumberFormat="1" applyFont="1" applyBorder="1" applyAlignment="1">
      <alignment horizontal="center" vertical="center"/>
    </xf>
    <xf numFmtId="49" fontId="11" fillId="0" borderId="32" xfId="54" applyNumberFormat="1" applyFont="1" applyBorder="1" applyAlignment="1">
      <alignment horizontal="center" vertical="center"/>
    </xf>
    <xf numFmtId="49" fontId="11" fillId="0" borderId="121" xfId="54" applyNumberFormat="1" applyFont="1" applyBorder="1" applyAlignment="1">
      <alignment horizontal="center" vertical="center"/>
    </xf>
    <xf numFmtId="49" fontId="11" fillId="0" borderId="273" xfId="1" applyNumberFormat="1" applyFont="1" applyFill="1" applyBorder="1" applyAlignment="1">
      <alignment horizontal="center" vertical="center" shrinkToFit="1"/>
    </xf>
    <xf numFmtId="49" fontId="11" fillId="0" borderId="202" xfId="1" applyNumberFormat="1" applyFont="1" applyFill="1" applyBorder="1" applyAlignment="1">
      <alignment horizontal="center" vertical="center" shrinkToFit="1"/>
    </xf>
    <xf numFmtId="49" fontId="11" fillId="0" borderId="274" xfId="1" applyNumberFormat="1" applyFont="1" applyFill="1" applyBorder="1" applyAlignment="1">
      <alignment horizontal="center"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31" xfId="0" applyFont="1" applyBorder="1" applyAlignment="1">
      <alignment horizontal="center" vertical="center"/>
    </xf>
    <xf numFmtId="0" fontId="11" fillId="0" borderId="25" xfId="0" applyFont="1" applyBorder="1" applyAlignment="1">
      <alignment horizontal="center" vertical="center"/>
    </xf>
    <xf numFmtId="0" fontId="11" fillId="0" borderId="42" xfId="0" applyFont="1" applyBorder="1" applyAlignment="1">
      <alignment horizontal="center" vertical="center"/>
    </xf>
    <xf numFmtId="0" fontId="11" fillId="0" borderId="17" xfId="0" applyFont="1" applyBorder="1" applyAlignment="1">
      <alignment horizontal="center" vertical="center"/>
    </xf>
    <xf numFmtId="0" fontId="11" fillId="0" borderId="15" xfId="0" applyFont="1" applyBorder="1" applyAlignment="1">
      <alignment horizontal="center" vertical="center"/>
    </xf>
    <xf numFmtId="0" fontId="11" fillId="0" borderId="23" xfId="0" applyFont="1" applyBorder="1" applyAlignment="1">
      <alignment horizontal="center" vertical="center"/>
    </xf>
    <xf numFmtId="49" fontId="11" fillId="0" borderId="31" xfId="0" applyNumberFormat="1" applyFont="1" applyBorder="1" applyAlignment="1">
      <alignment horizontal="center" vertical="center"/>
    </xf>
    <xf numFmtId="49" fontId="11" fillId="0" borderId="25" xfId="0" applyNumberFormat="1" applyFont="1" applyBorder="1" applyAlignment="1">
      <alignment horizontal="center" vertical="center"/>
    </xf>
    <xf numFmtId="49" fontId="11" fillId="0" borderId="42" xfId="0"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11" fillId="0" borderId="23" xfId="0" applyNumberFormat="1" applyFont="1" applyBorder="1" applyAlignment="1">
      <alignment horizontal="center" vertical="center"/>
    </xf>
    <xf numFmtId="49" fontId="11" fillId="0" borderId="71" xfId="0" applyNumberFormat="1" applyFont="1" applyBorder="1" applyAlignment="1">
      <alignment horizontal="center" vertical="center"/>
    </xf>
    <xf numFmtId="49" fontId="11" fillId="0" borderId="72" xfId="0" applyNumberFormat="1" applyFont="1" applyBorder="1" applyAlignment="1">
      <alignment horizontal="center" vertical="center"/>
    </xf>
    <xf numFmtId="49" fontId="11" fillId="0" borderId="73" xfId="0" applyNumberFormat="1" applyFont="1" applyBorder="1" applyAlignment="1">
      <alignment horizontal="center" vertical="center"/>
    </xf>
    <xf numFmtId="49" fontId="11" fillId="0" borderId="308" xfId="0" applyNumberFormat="1" applyFont="1" applyBorder="1" applyAlignment="1">
      <alignment horizontal="center" vertical="center"/>
    </xf>
    <xf numFmtId="49" fontId="11" fillId="0" borderId="200" xfId="0" applyNumberFormat="1" applyFont="1" applyBorder="1" applyAlignment="1">
      <alignment horizontal="center" vertical="center"/>
    </xf>
    <xf numFmtId="49" fontId="11" fillId="0" borderId="309" xfId="0" applyNumberFormat="1" applyFont="1" applyBorder="1" applyAlignment="1">
      <alignment horizontal="center" vertical="center"/>
    </xf>
    <xf numFmtId="0" fontId="11" fillId="35" borderId="0" xfId="0" applyFont="1" applyFill="1" applyAlignment="1">
      <alignment horizontal="left" vertical="center" wrapText="1"/>
    </xf>
    <xf numFmtId="0" fontId="22" fillId="35" borderId="0" xfId="0" applyFont="1" applyFill="1" applyAlignment="1">
      <alignment horizontal="left" vertical="center" wrapText="1"/>
    </xf>
    <xf numFmtId="0" fontId="22" fillId="0" borderId="0" xfId="0" applyFont="1" applyAlignment="1">
      <alignment horizontal="left" vertical="center" wrapText="1"/>
    </xf>
    <xf numFmtId="49" fontId="11" fillId="0" borderId="117" xfId="0" applyNumberFormat="1" applyFont="1" applyBorder="1" applyAlignment="1">
      <alignment horizontal="center" vertical="center"/>
    </xf>
    <xf numFmtId="49" fontId="11" fillId="0" borderId="118" xfId="0" applyNumberFormat="1" applyFont="1" applyBorder="1" applyAlignment="1">
      <alignment horizontal="center" vertical="center"/>
    </xf>
    <xf numFmtId="49" fontId="11" fillId="0" borderId="119" xfId="0" applyNumberFormat="1" applyFont="1" applyBorder="1" applyAlignment="1">
      <alignment horizontal="center" vertical="center"/>
    </xf>
    <xf numFmtId="49" fontId="11" fillId="0" borderId="120" xfId="0" applyNumberFormat="1" applyFont="1" applyBorder="1" applyAlignment="1">
      <alignment horizontal="center" vertical="center"/>
    </xf>
    <xf numFmtId="49" fontId="11" fillId="0" borderId="32" xfId="0" applyNumberFormat="1" applyFont="1" applyBorder="1" applyAlignment="1">
      <alignment horizontal="center" vertical="center"/>
    </xf>
    <xf numFmtId="49" fontId="11" fillId="0" borderId="121" xfId="0" applyNumberFormat="1" applyFont="1" applyBorder="1" applyAlignment="1">
      <alignment horizontal="center" vertical="center"/>
    </xf>
    <xf numFmtId="0" fontId="11" fillId="0" borderId="100" xfId="0" applyFont="1" applyBorder="1" applyAlignment="1">
      <alignment horizontal="left" vertical="center" shrinkToFit="1"/>
    </xf>
    <xf numFmtId="0" fontId="11" fillId="0" borderId="101" xfId="0" applyFont="1" applyBorder="1" applyAlignment="1">
      <alignment horizontal="left" vertical="center" shrinkToFit="1"/>
    </xf>
    <xf numFmtId="195" fontId="5" fillId="0" borderId="102" xfId="49" applyNumberFormat="1" applyFont="1" applyFill="1" applyBorder="1" applyAlignment="1">
      <alignment horizontal="right" vertical="center"/>
    </xf>
    <xf numFmtId="195" fontId="5" fillId="0" borderId="103" xfId="49" applyNumberFormat="1" applyFont="1" applyFill="1" applyBorder="1" applyAlignment="1">
      <alignment horizontal="right" vertical="center"/>
    </xf>
    <xf numFmtId="195" fontId="5" fillId="0" borderId="322" xfId="49" applyNumberFormat="1" applyFont="1" applyFill="1" applyBorder="1" applyAlignment="1">
      <alignment horizontal="right" vertical="center"/>
    </xf>
    <xf numFmtId="195" fontId="5" fillId="0" borderId="231" xfId="49" applyNumberFormat="1" applyFont="1" applyFill="1" applyBorder="1" applyAlignment="1">
      <alignment horizontal="right" vertical="center"/>
    </xf>
    <xf numFmtId="0" fontId="11" fillId="0" borderId="33" xfId="0" applyFont="1" applyFill="1" applyBorder="1" applyAlignment="1">
      <alignment horizontal="center" vertical="center"/>
    </xf>
    <xf numFmtId="0" fontId="11" fillId="0" borderId="35" xfId="0" applyFont="1" applyFill="1" applyBorder="1" applyAlignment="1">
      <alignment horizontal="center" vertical="center"/>
    </xf>
    <xf numFmtId="0" fontId="11" fillId="0" borderId="63" xfId="0" applyFont="1" applyFill="1" applyBorder="1" applyAlignment="1">
      <alignment horizontal="center" vertical="center"/>
    </xf>
    <xf numFmtId="49" fontId="5" fillId="0" borderId="31" xfId="0" applyNumberFormat="1" applyFont="1" applyFill="1" applyBorder="1" applyAlignment="1">
      <alignment horizontal="center" vertical="center"/>
    </xf>
    <xf numFmtId="49" fontId="5" fillId="0" borderId="25" xfId="0" applyNumberFormat="1" applyFont="1" applyFill="1" applyBorder="1" applyAlignment="1">
      <alignment horizontal="center" vertical="center"/>
    </xf>
    <xf numFmtId="49" fontId="5" fillId="0" borderId="42" xfId="0" applyNumberFormat="1" applyFont="1" applyFill="1" applyBorder="1" applyAlignment="1">
      <alignment horizontal="center" vertical="center"/>
    </xf>
    <xf numFmtId="49" fontId="5" fillId="0" borderId="319" xfId="0" applyNumberFormat="1" applyFont="1" applyFill="1" applyBorder="1" applyAlignment="1">
      <alignment horizontal="center" vertical="center"/>
    </xf>
    <xf numFmtId="49" fontId="5" fillId="0" borderId="320" xfId="0" applyNumberFormat="1" applyFont="1" applyFill="1" applyBorder="1" applyAlignment="1">
      <alignment horizontal="center" vertical="center"/>
    </xf>
    <xf numFmtId="49" fontId="5" fillId="0" borderId="321" xfId="0" applyNumberFormat="1" applyFont="1" applyFill="1" applyBorder="1" applyAlignment="1">
      <alignment horizontal="center" vertical="center"/>
    </xf>
    <xf numFmtId="49" fontId="5" fillId="0" borderId="35" xfId="0" applyNumberFormat="1" applyFont="1" applyFill="1" applyBorder="1" applyAlignment="1">
      <alignment horizontal="center" vertical="center"/>
    </xf>
    <xf numFmtId="49" fontId="5" fillId="0" borderId="32" xfId="0" applyNumberFormat="1" applyFont="1" applyFill="1" applyBorder="1" applyAlignment="1">
      <alignment horizontal="center" vertical="center"/>
    </xf>
    <xf numFmtId="49" fontId="5" fillId="0" borderId="120" xfId="0" applyNumberFormat="1" applyFont="1" applyFill="1" applyBorder="1" applyAlignment="1">
      <alignment horizontal="center" vertical="center"/>
    </xf>
    <xf numFmtId="49" fontId="5" fillId="0" borderId="121" xfId="0" applyNumberFormat="1" applyFont="1" applyFill="1" applyBorder="1" applyAlignment="1">
      <alignment horizontal="center" vertical="center"/>
    </xf>
    <xf numFmtId="49" fontId="5" fillId="0" borderId="68" xfId="0" applyNumberFormat="1" applyFont="1" applyFill="1" applyBorder="1" applyAlignment="1">
      <alignment horizontal="center"/>
    </xf>
    <xf numFmtId="49" fontId="5" fillId="0" borderId="69" xfId="0" applyNumberFormat="1" applyFont="1" applyFill="1" applyBorder="1" applyAlignment="1">
      <alignment horizontal="center"/>
    </xf>
    <xf numFmtId="49" fontId="5" fillId="0" borderId="4" xfId="0" applyNumberFormat="1" applyFont="1" applyFill="1" applyBorder="1" applyAlignment="1">
      <alignment horizontal="center"/>
    </xf>
  </cellXfs>
  <cellStyles count="55">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Normal_Core-Non core reconcile (2)" xfId="50"/>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パーセント" xfId="49" builtinId="5"/>
    <cellStyle name="リンク セル 2" xfId="31"/>
    <cellStyle name="悪い 2" xfId="32"/>
    <cellStyle name="計算 2" xfId="33"/>
    <cellStyle name="警告文 2" xfId="34"/>
    <cellStyle name="桁区切り" xfId="52" builtinId="6"/>
    <cellStyle name="桁区切り 2" xfId="3"/>
    <cellStyle name="桁区切り 2 2" xfId="45"/>
    <cellStyle name="桁区切り 3" xfId="3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16" xfId="51"/>
    <cellStyle name="標準 2" xfId="1"/>
    <cellStyle name="標準 2 2" xfId="46"/>
    <cellStyle name="標準 3" xfId="2"/>
    <cellStyle name="標準 3 2" xfId="47"/>
    <cellStyle name="標準 3 3" xfId="54"/>
    <cellStyle name="標準 4" xfId="48"/>
    <cellStyle name="標準_Q298, Q198_SCHED" xfId="53"/>
    <cellStyle name="良い 2" xfId="44"/>
  </cellStyles>
  <dxfs count="0"/>
  <tableStyles count="0" defaultTableStyle="TableStyleMedium9" defaultPivotStyle="PivotStyleLight16"/>
  <colors>
    <mruColors>
      <color rgb="FFBFBFBF"/>
      <color rgb="FF60497A"/>
      <color rgb="FFFFFFCC"/>
      <color rgb="FF99CCFF"/>
      <color rgb="FFCCECFF"/>
      <color rgb="FFFF99FF"/>
      <color rgb="FFDDDDDD"/>
      <color rgb="FF6699FF"/>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504825</xdr:colOff>
      <xdr:row>30</xdr:row>
      <xdr:rowOff>9525</xdr:rowOff>
    </xdr:from>
    <xdr:to>
      <xdr:col>10</xdr:col>
      <xdr:colOff>219076</xdr:colOff>
      <xdr:row>34</xdr:row>
      <xdr:rowOff>47626</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38525" y="5153025"/>
          <a:ext cx="3143251" cy="723901"/>
        </a:xfrm>
        <a:prstGeom prst="rect">
          <a:avLst/>
        </a:prstGeom>
      </xdr:spPr>
    </xdr:pic>
    <xdr:clientData/>
  </xdr:twoCellAnchor>
  <xdr:twoCellAnchor editAs="oneCell">
    <xdr:from>
      <xdr:col>0</xdr:col>
      <xdr:colOff>23812</xdr:colOff>
      <xdr:row>1</xdr:row>
      <xdr:rowOff>11906</xdr:rowOff>
    </xdr:from>
    <xdr:to>
      <xdr:col>2</xdr:col>
      <xdr:colOff>508397</xdr:colOff>
      <xdr:row>1</xdr:row>
      <xdr:rowOff>140792</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 y="183356"/>
          <a:ext cx="1360885" cy="128886"/>
        </a:xfrm>
        <a:prstGeom prst="rect">
          <a:avLst/>
        </a:prstGeom>
      </xdr:spPr>
    </xdr:pic>
    <xdr:clientData/>
  </xdr:twoCellAnchor>
  <xdr:twoCellAnchor editAs="oneCell">
    <xdr:from>
      <xdr:col>12</xdr:col>
      <xdr:colOff>390525</xdr:colOff>
      <xdr:row>0</xdr:row>
      <xdr:rowOff>133350</xdr:rowOff>
    </xdr:from>
    <xdr:to>
      <xdr:col>15</xdr:col>
      <xdr:colOff>116205</xdr:colOff>
      <xdr:row>2</xdr:row>
      <xdr:rowOff>142009</xdr:rowOff>
    </xdr:to>
    <xdr:pic>
      <xdr:nvPicPr>
        <xdr:cNvPr id="6" name="図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24825" y="133350"/>
          <a:ext cx="1783080" cy="33250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2:O37"/>
  <sheetViews>
    <sheetView showGridLines="0" tabSelected="1" view="pageBreakPreview" zoomScaleNormal="115" zoomScaleSheetLayoutView="100" workbookViewId="0"/>
  </sheetViews>
  <sheetFormatPr defaultRowHeight="13.2"/>
  <cols>
    <col min="1" max="1" width="2.44140625" customWidth="1"/>
    <col min="16" max="16" width="2.6640625" customWidth="1"/>
    <col min="17" max="17" width="2.109375" customWidth="1"/>
  </cols>
  <sheetData>
    <row r="2" spans="4:13" ht="12" customHeight="1"/>
    <row r="10" spans="4:13" ht="13.8" thickBot="1"/>
    <row r="11" spans="4:13" ht="13.5" customHeight="1">
      <c r="D11" s="1245" t="s">
        <v>267</v>
      </c>
      <c r="E11" s="1246"/>
      <c r="F11" s="1246"/>
      <c r="G11" s="1246"/>
      <c r="H11" s="1246"/>
      <c r="I11" s="1246"/>
      <c r="J11" s="1246"/>
      <c r="K11" s="1246"/>
      <c r="L11" s="1246"/>
      <c r="M11" s="1247"/>
    </row>
    <row r="12" spans="4:13" ht="13.5" customHeight="1">
      <c r="D12" s="1248"/>
      <c r="E12" s="1249"/>
      <c r="F12" s="1249"/>
      <c r="G12" s="1249"/>
      <c r="H12" s="1249"/>
      <c r="I12" s="1249"/>
      <c r="J12" s="1249"/>
      <c r="K12" s="1249"/>
      <c r="L12" s="1249"/>
      <c r="M12" s="1250"/>
    </row>
    <row r="13" spans="4:13" ht="13.5" customHeight="1">
      <c r="D13" s="1248"/>
      <c r="E13" s="1249"/>
      <c r="F13" s="1249"/>
      <c r="G13" s="1249"/>
      <c r="H13" s="1249"/>
      <c r="I13" s="1249"/>
      <c r="J13" s="1249"/>
      <c r="K13" s="1249"/>
      <c r="L13" s="1249"/>
      <c r="M13" s="1250"/>
    </row>
    <row r="14" spans="4:13" ht="13.5" customHeight="1">
      <c r="D14" s="1248"/>
      <c r="E14" s="1249"/>
      <c r="F14" s="1249"/>
      <c r="G14" s="1249"/>
      <c r="H14" s="1249"/>
      <c r="I14" s="1249"/>
      <c r="J14" s="1249"/>
      <c r="K14" s="1249"/>
      <c r="L14" s="1249"/>
      <c r="M14" s="1250"/>
    </row>
    <row r="15" spans="4:13" ht="13.5" customHeight="1">
      <c r="D15" s="1248"/>
      <c r="E15" s="1249"/>
      <c r="F15" s="1249"/>
      <c r="G15" s="1249"/>
      <c r="H15" s="1249"/>
      <c r="I15" s="1249"/>
      <c r="J15" s="1249"/>
      <c r="K15" s="1249"/>
      <c r="L15" s="1249"/>
      <c r="M15" s="1250"/>
    </row>
    <row r="16" spans="4:13" ht="13.5" customHeight="1">
      <c r="D16" s="1248"/>
      <c r="E16" s="1249"/>
      <c r="F16" s="1249"/>
      <c r="G16" s="1249"/>
      <c r="H16" s="1249"/>
      <c r="I16" s="1249"/>
      <c r="J16" s="1249"/>
      <c r="K16" s="1249"/>
      <c r="L16" s="1249"/>
      <c r="M16" s="1250"/>
    </row>
    <row r="17" spans="4:13" ht="13.5" customHeight="1">
      <c r="D17" s="1248"/>
      <c r="E17" s="1249"/>
      <c r="F17" s="1249"/>
      <c r="G17" s="1249"/>
      <c r="H17" s="1249"/>
      <c r="I17" s="1249"/>
      <c r="J17" s="1249"/>
      <c r="K17" s="1249"/>
      <c r="L17" s="1249"/>
      <c r="M17" s="1250"/>
    </row>
    <row r="18" spans="4:13" ht="14.25" customHeight="1" thickBot="1">
      <c r="D18" s="1251"/>
      <c r="E18" s="1252"/>
      <c r="F18" s="1252"/>
      <c r="G18" s="1252"/>
      <c r="H18" s="1252"/>
      <c r="I18" s="1252"/>
      <c r="J18" s="1252"/>
      <c r="K18" s="1252"/>
      <c r="L18" s="1252"/>
      <c r="M18" s="1253"/>
    </row>
    <row r="37" spans="15:15">
      <c r="O37" s="11" t="s">
        <v>40</v>
      </c>
    </row>
  </sheetData>
  <mergeCells count="1">
    <mergeCell ref="D11:M18"/>
  </mergeCells>
  <phoneticPr fontId="14"/>
  <printOptions horizontalCentered="1"/>
  <pageMargins left="0.39370078740157483" right="0.39370078740157483" top="0.39370078740157483" bottom="0.39370078740157483" header="0" footer="0"/>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1"/>
  <sheetViews>
    <sheetView showGridLines="0" view="pageBreakPreview" zoomScaleNormal="100" zoomScaleSheetLayoutView="100" workbookViewId="0"/>
  </sheetViews>
  <sheetFormatPr defaultColWidth="9" defaultRowHeight="13.2"/>
  <cols>
    <col min="1" max="1" width="2.6640625" style="2" customWidth="1"/>
    <col min="2" max="2" width="20.6640625" style="3" customWidth="1"/>
    <col min="3" max="3" width="6" style="3" customWidth="1"/>
    <col min="4" max="4" width="9.44140625" style="2" customWidth="1"/>
    <col min="5" max="19" width="8.77734375" style="2" customWidth="1"/>
    <col min="20" max="20" width="2.21875" style="2" customWidth="1"/>
    <col min="21" max="16384" width="9" style="2"/>
  </cols>
  <sheetData>
    <row r="1" spans="1:24" ht="15" customHeight="1">
      <c r="K1" s="255"/>
      <c r="N1" s="255"/>
      <c r="O1" s="3"/>
      <c r="Q1" s="255"/>
      <c r="R1" s="243"/>
      <c r="S1" s="128" t="s">
        <v>275</v>
      </c>
    </row>
    <row r="2" spans="1:24" ht="15" customHeight="1">
      <c r="A2" s="459" t="s">
        <v>166</v>
      </c>
    </row>
    <row r="3" spans="1:24" ht="15" customHeight="1" thickBot="1">
      <c r="K3" s="3"/>
      <c r="N3" s="3"/>
      <c r="Q3" s="3"/>
      <c r="R3" s="244"/>
      <c r="S3" s="244" t="s">
        <v>39</v>
      </c>
    </row>
    <row r="4" spans="1:24" ht="15" customHeight="1">
      <c r="A4" s="1395"/>
      <c r="B4" s="1396"/>
      <c r="C4" s="1397"/>
      <c r="D4" s="256" t="s">
        <v>3</v>
      </c>
      <c r="E4" s="1401" t="s">
        <v>3</v>
      </c>
      <c r="F4" s="1402"/>
      <c r="G4" s="1402"/>
      <c r="H4" s="1403"/>
      <c r="I4" s="1407" t="s">
        <v>3</v>
      </c>
      <c r="J4" s="1408"/>
      <c r="K4" s="1408"/>
      <c r="L4" s="1408"/>
      <c r="M4" s="1408"/>
      <c r="N4" s="1408"/>
      <c r="O4" s="1408"/>
      <c r="P4" s="1408"/>
      <c r="Q4" s="1408"/>
      <c r="R4" s="1408"/>
      <c r="S4" s="1409"/>
      <c r="T4" s="245"/>
    </row>
    <row r="5" spans="1:24" ht="15" customHeight="1">
      <c r="A5" s="1398"/>
      <c r="B5" s="1399"/>
      <c r="C5" s="1400"/>
      <c r="D5" s="257" t="s">
        <v>204</v>
      </c>
      <c r="E5" s="1404" t="s">
        <v>220</v>
      </c>
      <c r="F5" s="1405"/>
      <c r="G5" s="1405"/>
      <c r="H5" s="1406"/>
      <c r="I5" s="1410" t="s">
        <v>249</v>
      </c>
      <c r="J5" s="1411"/>
      <c r="K5" s="1411"/>
      <c r="L5" s="1411"/>
      <c r="M5" s="1411"/>
      <c r="N5" s="1411"/>
      <c r="O5" s="1411"/>
      <c r="P5" s="1411"/>
      <c r="Q5" s="1411"/>
      <c r="R5" s="1411"/>
      <c r="S5" s="1412"/>
      <c r="T5" s="245"/>
    </row>
    <row r="6" spans="1:24" s="469" customFormat="1" ht="15" customHeight="1">
      <c r="A6" s="1398"/>
      <c r="B6" s="1399"/>
      <c r="C6" s="1400"/>
      <c r="D6" s="463" t="s">
        <v>16</v>
      </c>
      <c r="E6" s="829" t="s">
        <v>17</v>
      </c>
      <c r="F6" s="464" t="s">
        <v>18</v>
      </c>
      <c r="G6" s="464" t="s">
        <v>19</v>
      </c>
      <c r="H6" s="465" t="s">
        <v>16</v>
      </c>
      <c r="I6" s="842" t="s">
        <v>17</v>
      </c>
      <c r="J6" s="462" t="s">
        <v>124</v>
      </c>
      <c r="K6" s="462" t="s">
        <v>123</v>
      </c>
      <c r="L6" s="466" t="s">
        <v>18</v>
      </c>
      <c r="M6" s="462" t="s">
        <v>124</v>
      </c>
      <c r="N6" s="462" t="s">
        <v>123</v>
      </c>
      <c r="O6" s="466" t="s">
        <v>19</v>
      </c>
      <c r="P6" s="462" t="s">
        <v>124</v>
      </c>
      <c r="Q6" s="462" t="s">
        <v>123</v>
      </c>
      <c r="R6" s="467" t="s">
        <v>16</v>
      </c>
      <c r="S6" s="843" t="s">
        <v>123</v>
      </c>
      <c r="T6" s="468"/>
    </row>
    <row r="7" spans="1:24" ht="15" customHeight="1">
      <c r="A7" s="82" t="s">
        <v>172</v>
      </c>
      <c r="B7" s="83"/>
      <c r="C7" s="83"/>
      <c r="D7" s="258">
        <v>1407</v>
      </c>
      <c r="E7" s="830">
        <v>1252</v>
      </c>
      <c r="F7" s="260">
        <v>1289</v>
      </c>
      <c r="G7" s="260">
        <v>1462</v>
      </c>
      <c r="H7" s="270">
        <v>1485</v>
      </c>
      <c r="I7" s="844">
        <v>1371</v>
      </c>
      <c r="J7" s="259">
        <v>119</v>
      </c>
      <c r="K7" s="259">
        <v>-114</v>
      </c>
      <c r="L7" s="260">
        <v>1406</v>
      </c>
      <c r="M7" s="259">
        <v>117</v>
      </c>
      <c r="N7" s="259">
        <v>-79</v>
      </c>
      <c r="O7" s="260">
        <v>1457</v>
      </c>
      <c r="P7" s="259">
        <v>-5</v>
      </c>
      <c r="Q7" s="259">
        <v>-28</v>
      </c>
      <c r="R7" s="260"/>
      <c r="S7" s="589"/>
      <c r="T7" s="245"/>
      <c r="U7" s="22"/>
      <c r="V7" s="22"/>
      <c r="W7" s="22"/>
      <c r="X7" s="22"/>
    </row>
    <row r="8" spans="1:24" ht="15" customHeight="1">
      <c r="A8" s="246" t="s">
        <v>72</v>
      </c>
      <c r="B8" s="249"/>
      <c r="C8" s="249"/>
      <c r="D8" s="261">
        <v>1854</v>
      </c>
      <c r="E8" s="831">
        <v>1895</v>
      </c>
      <c r="F8" s="263">
        <v>1883</v>
      </c>
      <c r="G8" s="263">
        <v>1777</v>
      </c>
      <c r="H8" s="271">
        <v>1691</v>
      </c>
      <c r="I8" s="845">
        <v>1681</v>
      </c>
      <c r="J8" s="262">
        <v>-214</v>
      </c>
      <c r="K8" s="262">
        <v>-10</v>
      </c>
      <c r="L8" s="263">
        <v>1700</v>
      </c>
      <c r="M8" s="262">
        <v>-183</v>
      </c>
      <c r="N8" s="262">
        <v>9</v>
      </c>
      <c r="O8" s="263">
        <v>1638</v>
      </c>
      <c r="P8" s="262">
        <v>-139</v>
      </c>
      <c r="Q8" s="262">
        <v>-53</v>
      </c>
      <c r="R8" s="263"/>
      <c r="S8" s="502"/>
      <c r="T8" s="245"/>
      <c r="U8" s="22"/>
      <c r="V8" s="22"/>
      <c r="W8" s="22"/>
      <c r="X8" s="22"/>
    </row>
    <row r="9" spans="1:24" ht="15" customHeight="1">
      <c r="A9" s="246" t="s">
        <v>173</v>
      </c>
      <c r="B9" s="250"/>
      <c r="C9" s="250"/>
      <c r="D9" s="261">
        <v>-425</v>
      </c>
      <c r="E9" s="831">
        <v>-450</v>
      </c>
      <c r="F9" s="263">
        <v>-506</v>
      </c>
      <c r="G9" s="263">
        <v>-381</v>
      </c>
      <c r="H9" s="271">
        <v>-384</v>
      </c>
      <c r="I9" s="845">
        <v>-487</v>
      </c>
      <c r="J9" s="262">
        <v>-37</v>
      </c>
      <c r="K9" s="262">
        <v>-103</v>
      </c>
      <c r="L9" s="263">
        <v>-462</v>
      </c>
      <c r="M9" s="262">
        <v>44</v>
      </c>
      <c r="N9" s="262">
        <v>-78</v>
      </c>
      <c r="O9" s="263">
        <v>-423</v>
      </c>
      <c r="P9" s="262">
        <v>-42</v>
      </c>
      <c r="Q9" s="262">
        <v>-39</v>
      </c>
      <c r="R9" s="263"/>
      <c r="S9" s="502"/>
      <c r="T9" s="245"/>
      <c r="U9" s="22"/>
      <c r="V9" s="22"/>
      <c r="W9" s="22"/>
      <c r="X9" s="22"/>
    </row>
    <row r="10" spans="1:24" ht="15" customHeight="1">
      <c r="A10" s="246" t="s">
        <v>132</v>
      </c>
      <c r="B10" s="250"/>
      <c r="C10" s="250"/>
      <c r="D10" s="261">
        <v>-252</v>
      </c>
      <c r="E10" s="831">
        <v>-263</v>
      </c>
      <c r="F10" s="263">
        <v>-196</v>
      </c>
      <c r="G10" s="263">
        <v>-221</v>
      </c>
      <c r="H10" s="271">
        <v>-284</v>
      </c>
      <c r="I10" s="845">
        <v>-247</v>
      </c>
      <c r="J10" s="262">
        <v>16</v>
      </c>
      <c r="K10" s="262">
        <v>37</v>
      </c>
      <c r="L10" s="263">
        <v>-182</v>
      </c>
      <c r="M10" s="262">
        <v>14</v>
      </c>
      <c r="N10" s="262">
        <v>102</v>
      </c>
      <c r="O10" s="263">
        <v>-287</v>
      </c>
      <c r="P10" s="262">
        <v>-66</v>
      </c>
      <c r="Q10" s="262">
        <v>-3</v>
      </c>
      <c r="R10" s="263"/>
      <c r="S10" s="502"/>
      <c r="T10" s="245"/>
      <c r="U10" s="22"/>
      <c r="V10" s="22"/>
      <c r="W10" s="22"/>
      <c r="X10" s="22"/>
    </row>
    <row r="11" spans="1:24" ht="15" customHeight="1">
      <c r="A11" s="419"/>
      <c r="B11" s="421"/>
      <c r="C11" s="421" t="s">
        <v>74</v>
      </c>
      <c r="D11" s="1201">
        <v>2585</v>
      </c>
      <c r="E11" s="832">
        <v>2433</v>
      </c>
      <c r="F11" s="423">
        <v>2470</v>
      </c>
      <c r="G11" s="423">
        <v>2637</v>
      </c>
      <c r="H11" s="424">
        <v>2507</v>
      </c>
      <c r="I11" s="846">
        <v>2318</v>
      </c>
      <c r="J11" s="431">
        <v>-115</v>
      </c>
      <c r="K11" s="431">
        <v>-189</v>
      </c>
      <c r="L11" s="423">
        <v>2463</v>
      </c>
      <c r="M11" s="431">
        <v>-7</v>
      </c>
      <c r="N11" s="431">
        <v>-44</v>
      </c>
      <c r="O11" s="423">
        <v>2385</v>
      </c>
      <c r="P11" s="431">
        <v>-252</v>
      </c>
      <c r="Q11" s="431">
        <v>-122</v>
      </c>
      <c r="R11" s="423"/>
      <c r="S11" s="590"/>
      <c r="T11" s="245"/>
      <c r="U11" s="22"/>
      <c r="V11" s="22"/>
      <c r="W11" s="22"/>
      <c r="X11" s="22"/>
    </row>
    <row r="12" spans="1:24" ht="15" customHeight="1">
      <c r="A12" s="246" t="s">
        <v>21</v>
      </c>
      <c r="B12" s="250"/>
      <c r="C12" s="250"/>
      <c r="D12" s="261">
        <v>1571</v>
      </c>
      <c r="E12" s="831">
        <v>1633</v>
      </c>
      <c r="F12" s="263">
        <v>1713</v>
      </c>
      <c r="G12" s="263">
        <v>1705</v>
      </c>
      <c r="H12" s="271">
        <v>1716</v>
      </c>
      <c r="I12" s="845">
        <v>1746</v>
      </c>
      <c r="J12" s="262">
        <v>113</v>
      </c>
      <c r="K12" s="262">
        <v>30</v>
      </c>
      <c r="L12" s="263">
        <v>1792</v>
      </c>
      <c r="M12" s="262">
        <v>79</v>
      </c>
      <c r="N12" s="262">
        <v>76</v>
      </c>
      <c r="O12" s="263">
        <v>1876</v>
      </c>
      <c r="P12" s="262">
        <v>171</v>
      </c>
      <c r="Q12" s="262">
        <v>160</v>
      </c>
      <c r="R12" s="263"/>
      <c r="S12" s="502"/>
      <c r="T12" s="245"/>
      <c r="U12" s="22"/>
      <c r="V12" s="22"/>
      <c r="W12" s="22"/>
      <c r="X12" s="22"/>
    </row>
    <row r="13" spans="1:24" ht="15" customHeight="1">
      <c r="A13" s="246" t="s">
        <v>73</v>
      </c>
      <c r="B13" s="250"/>
      <c r="C13" s="250"/>
      <c r="D13" s="261">
        <v>193</v>
      </c>
      <c r="E13" s="831">
        <v>203</v>
      </c>
      <c r="F13" s="263">
        <v>196</v>
      </c>
      <c r="G13" s="263">
        <v>212</v>
      </c>
      <c r="H13" s="271">
        <v>211</v>
      </c>
      <c r="I13" s="845">
        <v>179</v>
      </c>
      <c r="J13" s="262">
        <v>-24</v>
      </c>
      <c r="K13" s="262">
        <v>-32</v>
      </c>
      <c r="L13" s="263">
        <v>181</v>
      </c>
      <c r="M13" s="262">
        <v>-15</v>
      </c>
      <c r="N13" s="262">
        <v>-30</v>
      </c>
      <c r="O13" s="263">
        <v>198</v>
      </c>
      <c r="P13" s="262">
        <v>-14</v>
      </c>
      <c r="Q13" s="262">
        <v>-13</v>
      </c>
      <c r="R13" s="263"/>
      <c r="S13" s="502"/>
      <c r="T13" s="245"/>
      <c r="U13" s="22"/>
      <c r="V13" s="22"/>
      <c r="W13" s="22"/>
      <c r="X13" s="22"/>
    </row>
    <row r="14" spans="1:24" ht="15" customHeight="1">
      <c r="A14" s="246" t="s">
        <v>133</v>
      </c>
      <c r="B14" s="250"/>
      <c r="C14" s="250"/>
      <c r="D14" s="261">
        <v>-37</v>
      </c>
      <c r="E14" s="831">
        <v>-31</v>
      </c>
      <c r="F14" s="263">
        <v>-29</v>
      </c>
      <c r="G14" s="263">
        <v>-32</v>
      </c>
      <c r="H14" s="271">
        <v>-31</v>
      </c>
      <c r="I14" s="845">
        <v>132</v>
      </c>
      <c r="J14" s="262">
        <v>163</v>
      </c>
      <c r="K14" s="262">
        <v>163</v>
      </c>
      <c r="L14" s="263">
        <v>124</v>
      </c>
      <c r="M14" s="262">
        <v>153</v>
      </c>
      <c r="N14" s="262">
        <v>155</v>
      </c>
      <c r="O14" s="263">
        <v>169</v>
      </c>
      <c r="P14" s="262">
        <v>201</v>
      </c>
      <c r="Q14" s="262">
        <v>200</v>
      </c>
      <c r="R14" s="263"/>
      <c r="S14" s="502"/>
      <c r="T14" s="245"/>
      <c r="U14" s="22"/>
      <c r="V14" s="22"/>
      <c r="W14" s="22"/>
      <c r="X14" s="22"/>
    </row>
    <row r="15" spans="1:24" ht="15" customHeight="1">
      <c r="A15" s="419"/>
      <c r="B15" s="421"/>
      <c r="C15" s="421" t="s">
        <v>75</v>
      </c>
      <c r="D15" s="422">
        <v>1727</v>
      </c>
      <c r="E15" s="832">
        <v>1805</v>
      </c>
      <c r="F15" s="423">
        <v>1881</v>
      </c>
      <c r="G15" s="423">
        <v>1884</v>
      </c>
      <c r="H15" s="424">
        <v>1895</v>
      </c>
      <c r="I15" s="846">
        <v>2057</v>
      </c>
      <c r="J15" s="431">
        <v>252</v>
      </c>
      <c r="K15" s="431">
        <v>162</v>
      </c>
      <c r="L15" s="423">
        <v>2096</v>
      </c>
      <c r="M15" s="431">
        <v>215</v>
      </c>
      <c r="N15" s="431">
        <v>201</v>
      </c>
      <c r="O15" s="423">
        <v>2243</v>
      </c>
      <c r="P15" s="431">
        <v>359</v>
      </c>
      <c r="Q15" s="431">
        <v>348</v>
      </c>
      <c r="R15" s="423"/>
      <c r="S15" s="590"/>
      <c r="T15" s="245"/>
      <c r="U15" s="22"/>
      <c r="V15" s="22"/>
      <c r="W15" s="22"/>
      <c r="X15" s="22"/>
    </row>
    <row r="16" spans="1:24" ht="15" customHeight="1">
      <c r="A16" s="251"/>
      <c r="B16" s="252"/>
      <c r="C16" s="252" t="s">
        <v>76</v>
      </c>
      <c r="D16" s="264">
        <v>4311</v>
      </c>
      <c r="E16" s="833">
        <v>4237</v>
      </c>
      <c r="F16" s="266">
        <v>4350</v>
      </c>
      <c r="G16" s="266">
        <v>4522</v>
      </c>
      <c r="H16" s="293">
        <v>4402</v>
      </c>
      <c r="I16" s="847">
        <v>4375</v>
      </c>
      <c r="J16" s="265">
        <v>138</v>
      </c>
      <c r="K16" s="265">
        <v>-27</v>
      </c>
      <c r="L16" s="266">
        <v>4559</v>
      </c>
      <c r="M16" s="265">
        <v>209</v>
      </c>
      <c r="N16" s="265">
        <v>157</v>
      </c>
      <c r="O16" s="266">
        <v>4627</v>
      </c>
      <c r="P16" s="265">
        <v>105</v>
      </c>
      <c r="Q16" s="265">
        <v>225</v>
      </c>
      <c r="R16" s="266"/>
      <c r="S16" s="503"/>
      <c r="T16" s="245"/>
      <c r="U16" s="22"/>
      <c r="V16" s="22"/>
      <c r="W16" s="22"/>
      <c r="X16" s="22"/>
    </row>
    <row r="17" spans="1:24" ht="15" customHeight="1">
      <c r="A17" s="246" t="s">
        <v>77</v>
      </c>
      <c r="B17" s="250"/>
      <c r="C17" s="250"/>
      <c r="D17" s="261">
        <v>-6</v>
      </c>
      <c r="E17" s="831">
        <v>-6</v>
      </c>
      <c r="F17" s="263">
        <v>-4</v>
      </c>
      <c r="G17" s="263">
        <v>-4</v>
      </c>
      <c r="H17" s="271">
        <v>-3</v>
      </c>
      <c r="I17" s="845">
        <v>-3</v>
      </c>
      <c r="J17" s="262">
        <v>3</v>
      </c>
      <c r="K17" s="262">
        <v>0</v>
      </c>
      <c r="L17" s="263">
        <v>-3</v>
      </c>
      <c r="M17" s="262">
        <v>1</v>
      </c>
      <c r="N17" s="262">
        <v>0</v>
      </c>
      <c r="O17" s="263">
        <v>-2</v>
      </c>
      <c r="P17" s="262">
        <v>2</v>
      </c>
      <c r="Q17" s="262">
        <v>1</v>
      </c>
      <c r="R17" s="263"/>
      <c r="S17" s="502"/>
      <c r="T17" s="245"/>
      <c r="U17" s="22"/>
      <c r="V17" s="22"/>
      <c r="W17" s="22"/>
      <c r="X17" s="22"/>
    </row>
    <row r="18" spans="1:24" ht="15" customHeight="1">
      <c r="A18" s="246" t="s">
        <v>20</v>
      </c>
      <c r="B18" s="250"/>
      <c r="C18" s="250"/>
      <c r="D18" s="261">
        <v>1102</v>
      </c>
      <c r="E18" s="834">
        <v>1084</v>
      </c>
      <c r="F18" s="263">
        <v>1102</v>
      </c>
      <c r="G18" s="262">
        <v>1109</v>
      </c>
      <c r="H18" s="839">
        <v>1040</v>
      </c>
      <c r="I18" s="848">
        <v>1138</v>
      </c>
      <c r="J18" s="262">
        <v>54</v>
      </c>
      <c r="K18" s="262">
        <v>98</v>
      </c>
      <c r="L18" s="263">
        <v>1199</v>
      </c>
      <c r="M18" s="262">
        <v>97</v>
      </c>
      <c r="N18" s="262">
        <v>159</v>
      </c>
      <c r="O18" s="262">
        <v>1229</v>
      </c>
      <c r="P18" s="262">
        <v>120</v>
      </c>
      <c r="Q18" s="262">
        <v>189</v>
      </c>
      <c r="R18" s="262"/>
      <c r="S18" s="501"/>
      <c r="T18" s="245"/>
      <c r="U18" s="22"/>
      <c r="V18" s="22"/>
      <c r="W18" s="22"/>
      <c r="X18" s="22"/>
    </row>
    <row r="19" spans="1:24" s="312" customFormat="1" ht="15" customHeight="1">
      <c r="A19" s="310" t="s">
        <v>78</v>
      </c>
      <c r="B19" s="250"/>
      <c r="C19" s="250"/>
      <c r="D19" s="261">
        <v>954</v>
      </c>
      <c r="E19" s="831">
        <v>1037</v>
      </c>
      <c r="F19" s="263">
        <v>1107</v>
      </c>
      <c r="G19" s="263">
        <v>976</v>
      </c>
      <c r="H19" s="271">
        <v>1391</v>
      </c>
      <c r="I19" s="845">
        <v>1528</v>
      </c>
      <c r="J19" s="262">
        <v>491</v>
      </c>
      <c r="K19" s="262">
        <v>137</v>
      </c>
      <c r="L19" s="263">
        <v>1546</v>
      </c>
      <c r="M19" s="262">
        <v>439</v>
      </c>
      <c r="N19" s="262">
        <v>155</v>
      </c>
      <c r="O19" s="263">
        <v>1460</v>
      </c>
      <c r="P19" s="262">
        <v>484</v>
      </c>
      <c r="Q19" s="262">
        <v>69</v>
      </c>
      <c r="R19" s="263"/>
      <c r="S19" s="502"/>
      <c r="T19" s="4"/>
      <c r="U19" s="22"/>
      <c r="V19" s="22"/>
      <c r="W19" s="22"/>
      <c r="X19" s="311"/>
    </row>
    <row r="20" spans="1:24" ht="15" customHeight="1">
      <c r="A20" s="419"/>
      <c r="B20" s="421"/>
      <c r="C20" s="421" t="s">
        <v>79</v>
      </c>
      <c r="D20" s="422">
        <v>2049</v>
      </c>
      <c r="E20" s="832">
        <v>2114</v>
      </c>
      <c r="F20" s="423">
        <v>2205</v>
      </c>
      <c r="G20" s="423">
        <v>2081</v>
      </c>
      <c r="H20" s="424">
        <v>2428</v>
      </c>
      <c r="I20" s="846">
        <v>2663</v>
      </c>
      <c r="J20" s="432">
        <v>549</v>
      </c>
      <c r="K20" s="432">
        <v>235</v>
      </c>
      <c r="L20" s="423">
        <v>2742</v>
      </c>
      <c r="M20" s="432">
        <v>537</v>
      </c>
      <c r="N20" s="432">
        <v>314</v>
      </c>
      <c r="O20" s="423">
        <v>2686</v>
      </c>
      <c r="P20" s="432">
        <v>605</v>
      </c>
      <c r="Q20" s="432">
        <v>258</v>
      </c>
      <c r="R20" s="423"/>
      <c r="S20" s="590"/>
      <c r="T20" s="245"/>
      <c r="U20" s="22"/>
      <c r="V20" s="22"/>
      <c r="W20" s="22"/>
      <c r="X20" s="22"/>
    </row>
    <row r="21" spans="1:24" ht="15" customHeight="1">
      <c r="A21" s="246" t="s">
        <v>134</v>
      </c>
      <c r="B21" s="249"/>
      <c r="C21" s="249"/>
      <c r="D21" s="261">
        <v>105</v>
      </c>
      <c r="E21" s="831">
        <v>126</v>
      </c>
      <c r="F21" s="263">
        <v>126</v>
      </c>
      <c r="G21" s="263">
        <v>143</v>
      </c>
      <c r="H21" s="271">
        <v>99</v>
      </c>
      <c r="I21" s="845">
        <v>76</v>
      </c>
      <c r="J21" s="262">
        <v>-50</v>
      </c>
      <c r="K21" s="262">
        <v>-23</v>
      </c>
      <c r="L21" s="263">
        <v>15</v>
      </c>
      <c r="M21" s="262">
        <v>-111</v>
      </c>
      <c r="N21" s="262">
        <v>-84</v>
      </c>
      <c r="O21" s="263">
        <v>83</v>
      </c>
      <c r="P21" s="262">
        <v>-60</v>
      </c>
      <c r="Q21" s="262">
        <v>-16</v>
      </c>
      <c r="R21" s="263"/>
      <c r="S21" s="502"/>
      <c r="T21" s="245"/>
      <c r="U21" s="22"/>
      <c r="V21" s="22"/>
      <c r="W21" s="22"/>
      <c r="X21" s="22"/>
    </row>
    <row r="22" spans="1:24" ht="15" customHeight="1">
      <c r="A22" s="419"/>
      <c r="B22" s="421"/>
      <c r="C22" s="421" t="s">
        <v>80</v>
      </c>
      <c r="D22" s="422">
        <v>2154</v>
      </c>
      <c r="E22" s="832">
        <v>2241</v>
      </c>
      <c r="F22" s="423">
        <v>2331</v>
      </c>
      <c r="G22" s="423">
        <v>2224</v>
      </c>
      <c r="H22" s="424">
        <v>2527</v>
      </c>
      <c r="I22" s="846">
        <v>2739</v>
      </c>
      <c r="J22" s="431">
        <v>498</v>
      </c>
      <c r="K22" s="431">
        <v>212</v>
      </c>
      <c r="L22" s="423">
        <v>2757</v>
      </c>
      <c r="M22" s="431">
        <v>426</v>
      </c>
      <c r="N22" s="431">
        <v>230</v>
      </c>
      <c r="O22" s="423">
        <v>2769</v>
      </c>
      <c r="P22" s="431">
        <v>545</v>
      </c>
      <c r="Q22" s="431">
        <v>242</v>
      </c>
      <c r="R22" s="423"/>
      <c r="S22" s="590"/>
      <c r="T22" s="245"/>
      <c r="U22" s="22"/>
      <c r="V22" s="22"/>
      <c r="W22" s="22"/>
      <c r="X22" s="22"/>
    </row>
    <row r="23" spans="1:24" ht="15" customHeight="1">
      <c r="A23" s="253"/>
      <c r="B23" s="254"/>
      <c r="C23" s="254" t="s">
        <v>22</v>
      </c>
      <c r="D23" s="267">
        <v>6465</v>
      </c>
      <c r="E23" s="835">
        <v>6478</v>
      </c>
      <c r="F23" s="269">
        <v>6682</v>
      </c>
      <c r="G23" s="269">
        <v>6746</v>
      </c>
      <c r="H23" s="295">
        <v>6929</v>
      </c>
      <c r="I23" s="849">
        <v>7113</v>
      </c>
      <c r="J23" s="268">
        <v>635</v>
      </c>
      <c r="K23" s="268">
        <v>184</v>
      </c>
      <c r="L23" s="269">
        <v>7317</v>
      </c>
      <c r="M23" s="268">
        <v>635</v>
      </c>
      <c r="N23" s="268">
        <v>388</v>
      </c>
      <c r="O23" s="269">
        <v>7396</v>
      </c>
      <c r="P23" s="268">
        <v>650</v>
      </c>
      <c r="Q23" s="268">
        <v>467</v>
      </c>
      <c r="R23" s="269"/>
      <c r="S23" s="591"/>
      <c r="T23" s="245"/>
      <c r="U23" s="22"/>
      <c r="V23" s="22"/>
      <c r="W23" s="22"/>
      <c r="X23" s="22"/>
    </row>
    <row r="24" spans="1:24" s="312" customFormat="1" ht="5.25" customHeight="1">
      <c r="A24" s="429"/>
      <c r="B24" s="430"/>
      <c r="C24" s="430"/>
      <c r="D24" s="828"/>
      <c r="E24" s="1180"/>
      <c r="F24" s="1181"/>
      <c r="G24" s="1181"/>
      <c r="H24" s="1182"/>
      <c r="I24" s="1183"/>
      <c r="J24" s="1184"/>
      <c r="K24" s="1185"/>
      <c r="L24" s="1181"/>
      <c r="M24" s="1184"/>
      <c r="N24" s="1185"/>
      <c r="O24" s="1181"/>
      <c r="P24" s="1184"/>
      <c r="Q24" s="1185"/>
      <c r="R24" s="1186"/>
      <c r="S24" s="1182"/>
      <c r="T24" s="4"/>
      <c r="U24" s="22"/>
      <c r="V24" s="22"/>
      <c r="W24" s="22"/>
      <c r="X24" s="311"/>
    </row>
    <row r="25" spans="1:24" ht="15" customHeight="1">
      <c r="A25" s="560" t="s">
        <v>105</v>
      </c>
      <c r="B25" s="273"/>
      <c r="C25" s="273"/>
      <c r="D25" s="277"/>
      <c r="E25" s="836"/>
      <c r="F25" s="274"/>
      <c r="G25" s="274"/>
      <c r="H25" s="461"/>
      <c r="I25" s="850"/>
      <c r="J25" s="496"/>
      <c r="K25" s="276"/>
      <c r="L25" s="274"/>
      <c r="M25" s="275"/>
      <c r="N25" s="276"/>
      <c r="O25" s="274"/>
      <c r="P25" s="496"/>
      <c r="Q25" s="276"/>
      <c r="R25" s="461"/>
      <c r="S25" s="592"/>
      <c r="T25" s="245"/>
      <c r="U25" s="22"/>
      <c r="V25" s="22"/>
      <c r="W25" s="22"/>
      <c r="X25" s="22"/>
    </row>
    <row r="26" spans="1:24" ht="15" customHeight="1">
      <c r="A26" s="561"/>
      <c r="B26" s="247" t="s">
        <v>106</v>
      </c>
      <c r="C26" s="249"/>
      <c r="D26" s="261">
        <v>8063</v>
      </c>
      <c r="E26" s="831">
        <v>7982</v>
      </c>
      <c r="F26" s="263">
        <v>8217</v>
      </c>
      <c r="G26" s="263">
        <v>8179</v>
      </c>
      <c r="H26" s="839">
        <v>8525</v>
      </c>
      <c r="I26" s="845">
        <v>8529</v>
      </c>
      <c r="J26" s="262">
        <v>547</v>
      </c>
      <c r="K26" s="262">
        <v>4</v>
      </c>
      <c r="L26" s="263">
        <v>8733</v>
      </c>
      <c r="M26" s="263">
        <v>516</v>
      </c>
      <c r="N26" s="263">
        <v>208</v>
      </c>
      <c r="O26" s="263">
        <v>8908</v>
      </c>
      <c r="P26" s="262">
        <v>729</v>
      </c>
      <c r="Q26" s="262">
        <v>383</v>
      </c>
      <c r="R26" s="262"/>
      <c r="S26" s="501"/>
      <c r="T26" s="245"/>
      <c r="U26" s="22"/>
      <c r="V26" s="22"/>
      <c r="W26" s="22"/>
      <c r="X26" s="22"/>
    </row>
    <row r="27" spans="1:24" ht="15" customHeight="1">
      <c r="A27" s="563"/>
      <c r="B27" s="434" t="s">
        <v>107</v>
      </c>
      <c r="C27" s="435"/>
      <c r="D27" s="436">
        <v>-1598</v>
      </c>
      <c r="E27" s="837">
        <v>-1504</v>
      </c>
      <c r="F27" s="279">
        <v>-1535</v>
      </c>
      <c r="G27" s="279">
        <v>-1434</v>
      </c>
      <c r="H27" s="839">
        <v>-1596</v>
      </c>
      <c r="I27" s="851">
        <v>-1415</v>
      </c>
      <c r="J27" s="262">
        <v>89</v>
      </c>
      <c r="K27" s="262">
        <v>181</v>
      </c>
      <c r="L27" s="279">
        <v>-1417</v>
      </c>
      <c r="M27" s="279">
        <v>118</v>
      </c>
      <c r="N27" s="279">
        <v>179</v>
      </c>
      <c r="O27" s="279">
        <v>-1512</v>
      </c>
      <c r="P27" s="262">
        <v>-78</v>
      </c>
      <c r="Q27" s="262">
        <v>84</v>
      </c>
      <c r="R27" s="262"/>
      <c r="S27" s="501"/>
      <c r="T27" s="245"/>
      <c r="U27" s="22"/>
      <c r="V27" s="22"/>
      <c r="W27" s="22"/>
      <c r="X27" s="22"/>
    </row>
    <row r="28" spans="1:24" ht="15" customHeight="1">
      <c r="A28" s="433" t="s">
        <v>102</v>
      </c>
      <c r="B28" s="252"/>
      <c r="C28" s="252"/>
      <c r="D28" s="264"/>
      <c r="E28" s="833"/>
      <c r="F28" s="266"/>
      <c r="G28" s="266"/>
      <c r="H28" s="840"/>
      <c r="I28" s="847"/>
      <c r="J28" s="497"/>
      <c r="K28" s="437"/>
      <c r="L28" s="266"/>
      <c r="M28" s="266"/>
      <c r="N28" s="266"/>
      <c r="O28" s="266"/>
      <c r="P28" s="497"/>
      <c r="Q28" s="437"/>
      <c r="R28" s="497"/>
      <c r="S28" s="593"/>
      <c r="T28" s="245"/>
      <c r="U28" s="22"/>
      <c r="V28" s="22"/>
      <c r="W28" s="22"/>
      <c r="X28" s="22"/>
    </row>
    <row r="29" spans="1:24" ht="15" customHeight="1">
      <c r="A29" s="561"/>
      <c r="B29" s="564" t="s">
        <v>103</v>
      </c>
      <c r="C29" s="249"/>
      <c r="D29" s="261">
        <v>6455</v>
      </c>
      <c r="E29" s="831">
        <v>6470</v>
      </c>
      <c r="F29" s="263">
        <v>6676</v>
      </c>
      <c r="G29" s="263">
        <v>6738</v>
      </c>
      <c r="H29" s="271">
        <v>6919</v>
      </c>
      <c r="I29" s="845">
        <v>7101</v>
      </c>
      <c r="J29" s="498">
        <v>631</v>
      </c>
      <c r="K29" s="499">
        <v>182</v>
      </c>
      <c r="L29" s="263">
        <v>7312</v>
      </c>
      <c r="M29" s="263">
        <v>636</v>
      </c>
      <c r="N29" s="263">
        <v>393</v>
      </c>
      <c r="O29" s="263">
        <v>7390</v>
      </c>
      <c r="P29" s="498">
        <v>652</v>
      </c>
      <c r="Q29" s="499">
        <v>471</v>
      </c>
      <c r="R29" s="498"/>
      <c r="S29" s="502"/>
      <c r="T29" s="245"/>
      <c r="U29" s="22"/>
      <c r="V29" s="22"/>
      <c r="W29" s="22"/>
      <c r="X29" s="22"/>
    </row>
    <row r="30" spans="1:24" ht="15" customHeight="1" thickBot="1">
      <c r="A30" s="562"/>
      <c r="B30" s="248" t="s">
        <v>104</v>
      </c>
      <c r="C30" s="84"/>
      <c r="D30" s="278">
        <v>10</v>
      </c>
      <c r="E30" s="838">
        <v>8</v>
      </c>
      <c r="F30" s="272">
        <v>5</v>
      </c>
      <c r="G30" s="272">
        <v>8</v>
      </c>
      <c r="H30" s="841">
        <v>10</v>
      </c>
      <c r="I30" s="852">
        <v>12</v>
      </c>
      <c r="J30" s="853">
        <v>4</v>
      </c>
      <c r="K30" s="500">
        <v>2</v>
      </c>
      <c r="L30" s="854">
        <v>5</v>
      </c>
      <c r="M30" s="854">
        <v>0</v>
      </c>
      <c r="N30" s="854">
        <v>-5</v>
      </c>
      <c r="O30" s="854">
        <v>7</v>
      </c>
      <c r="P30" s="500">
        <v>-1</v>
      </c>
      <c r="Q30" s="500">
        <v>-3</v>
      </c>
      <c r="R30" s="500"/>
      <c r="S30" s="588"/>
      <c r="T30" s="245"/>
      <c r="U30" s="22"/>
      <c r="V30" s="22"/>
      <c r="W30" s="22"/>
      <c r="X30" s="22"/>
    </row>
    <row r="31" spans="1:24" ht="5.25" customHeight="1">
      <c r="A31" s="473"/>
      <c r="J31" s="245"/>
      <c r="U31" s="22"/>
    </row>
    <row r="32" spans="1:24" ht="15" customHeight="1">
      <c r="A32" s="2" t="s">
        <v>214</v>
      </c>
      <c r="J32" s="245"/>
    </row>
    <row r="33" spans="1:19" ht="15" customHeight="1">
      <c r="A33" s="2" t="s">
        <v>174</v>
      </c>
      <c r="J33" s="245"/>
    </row>
    <row r="34" spans="1:19" ht="15" customHeight="1">
      <c r="A34" s="1393" t="s">
        <v>175</v>
      </c>
      <c r="B34" s="1393"/>
      <c r="C34" s="1393"/>
      <c r="D34" s="1393"/>
      <c r="E34" s="1393"/>
      <c r="F34" s="1393"/>
      <c r="G34" s="1393"/>
      <c r="H34" s="1393"/>
      <c r="I34" s="1393"/>
      <c r="J34" s="1393"/>
      <c r="K34" s="1393"/>
      <c r="L34" s="1393"/>
      <c r="M34" s="1393"/>
      <c r="N34" s="1393"/>
      <c r="O34" s="1393"/>
      <c r="P34" s="1393"/>
      <c r="Q34" s="1393"/>
      <c r="R34" s="1393"/>
      <c r="S34" s="601"/>
    </row>
    <row r="35" spans="1:19" ht="15" customHeight="1">
      <c r="A35" s="2" t="s">
        <v>193</v>
      </c>
    </row>
    <row r="36" spans="1:19" ht="15" customHeight="1">
      <c r="A36" s="2" t="s">
        <v>135</v>
      </c>
    </row>
    <row r="37" spans="1:19" ht="15" customHeight="1"/>
    <row r="38" spans="1:19" ht="12.75" customHeight="1">
      <c r="A38" s="1394" t="s">
        <v>125</v>
      </c>
      <c r="B38" s="1394"/>
      <c r="C38" s="1394"/>
      <c r="D38" s="1394"/>
      <c r="E38" s="1394"/>
      <c r="F38" s="1394"/>
      <c r="G38" s="1394"/>
      <c r="H38" s="1394"/>
      <c r="I38" s="1394"/>
      <c r="J38" s="1394"/>
      <c r="K38" s="1394"/>
      <c r="L38" s="1394"/>
      <c r="M38" s="1394"/>
    </row>
    <row r="39" spans="1:19" ht="30" customHeight="1">
      <c r="A39" s="473"/>
      <c r="B39" s="1394" t="s">
        <v>177</v>
      </c>
      <c r="C39" s="1394"/>
      <c r="D39" s="1394"/>
      <c r="E39" s="1394"/>
      <c r="F39" s="1394"/>
      <c r="G39" s="1394"/>
      <c r="H39" s="1394"/>
      <c r="I39" s="1394"/>
      <c r="J39" s="1394"/>
      <c r="K39" s="1394"/>
      <c r="L39" s="1394"/>
      <c r="M39" s="1394"/>
      <c r="N39" s="1394"/>
      <c r="O39" s="1394"/>
      <c r="P39" s="1394"/>
      <c r="Q39" s="1394"/>
      <c r="R39" s="1394"/>
      <c r="S39" s="1394"/>
    </row>
    <row r="40" spans="1:19" ht="9.75" customHeight="1">
      <c r="A40" s="473"/>
      <c r="B40" s="600"/>
      <c r="C40" s="600"/>
      <c r="D40" s="600"/>
      <c r="E40" s="600"/>
      <c r="F40" s="600"/>
      <c r="G40" s="600"/>
      <c r="H40" s="600"/>
      <c r="I40" s="600"/>
      <c r="J40" s="600"/>
      <c r="K40" s="600"/>
      <c r="L40" s="600"/>
      <c r="M40" s="600"/>
      <c r="N40" s="600"/>
      <c r="O40" s="600"/>
      <c r="P40" s="600"/>
      <c r="Q40" s="600"/>
      <c r="R40" s="600"/>
      <c r="S40" s="600"/>
    </row>
    <row r="41" spans="1:19" ht="12.6" customHeight="1">
      <c r="A41" s="1394" t="s">
        <v>235</v>
      </c>
      <c r="B41" s="1394"/>
      <c r="C41" s="1394"/>
      <c r="D41" s="1394"/>
      <c r="E41" s="1394"/>
      <c r="F41" s="1394"/>
      <c r="G41" s="1394"/>
      <c r="H41" s="1394"/>
      <c r="I41" s="1394"/>
      <c r="J41" s="1394"/>
      <c r="K41" s="1394"/>
      <c r="L41" s="1394"/>
      <c r="M41" s="1394"/>
    </row>
    <row r="42" spans="1:19" ht="31.5" customHeight="1">
      <c r="B42" s="1394" t="s">
        <v>234</v>
      </c>
      <c r="C42" s="1394"/>
      <c r="D42" s="1394"/>
      <c r="E42" s="1394"/>
      <c r="F42" s="1394"/>
      <c r="G42" s="1394"/>
      <c r="H42" s="1394"/>
      <c r="I42" s="1394"/>
      <c r="J42" s="1394"/>
      <c r="K42" s="1394"/>
      <c r="L42" s="1394"/>
      <c r="M42" s="1394"/>
      <c r="N42" s="1394"/>
      <c r="O42" s="1394"/>
      <c r="P42" s="1394"/>
      <c r="Q42" s="1394"/>
      <c r="R42" s="1394"/>
      <c r="S42" s="1394"/>
    </row>
    <row r="43" spans="1:19" ht="9.75" customHeight="1">
      <c r="A43" s="473"/>
      <c r="B43" s="1225"/>
      <c r="C43" s="1225"/>
      <c r="D43" s="1225"/>
      <c r="E43" s="1225"/>
      <c r="F43" s="1225"/>
      <c r="G43" s="1225"/>
      <c r="H43" s="1225"/>
      <c r="I43" s="1225"/>
      <c r="J43" s="1225"/>
      <c r="K43" s="1225"/>
      <c r="L43" s="1225"/>
      <c r="M43" s="1225"/>
      <c r="N43" s="1225"/>
      <c r="O43" s="1225"/>
      <c r="P43" s="1225"/>
      <c r="Q43" s="1225"/>
      <c r="R43" s="1225"/>
      <c r="S43" s="1225"/>
    </row>
    <row r="44" spans="1:19" s="930" customFormat="1">
      <c r="A44" s="1413" t="s">
        <v>258</v>
      </c>
      <c r="B44" s="1413"/>
      <c r="C44" s="1413"/>
      <c r="D44" s="1413"/>
      <c r="E44" s="1413"/>
      <c r="F44" s="1413"/>
      <c r="G44" s="1413"/>
      <c r="H44" s="1413"/>
      <c r="I44" s="1413"/>
      <c r="J44" s="1413"/>
      <c r="K44" s="1413"/>
      <c r="L44" s="1413"/>
      <c r="M44" s="1413"/>
      <c r="N44" s="1228"/>
      <c r="O44" s="1228"/>
      <c r="P44" s="1228"/>
      <c r="Q44" s="1228"/>
      <c r="R44" s="1228"/>
      <c r="S44" s="1228"/>
    </row>
    <row r="45" spans="1:19" s="930" customFormat="1" ht="26.4" customHeight="1">
      <c r="B45" s="1413" t="s">
        <v>259</v>
      </c>
      <c r="C45" s="1413"/>
      <c r="D45" s="1413"/>
      <c r="E45" s="1413"/>
      <c r="F45" s="1413"/>
      <c r="G45" s="1413"/>
      <c r="H45" s="1413"/>
      <c r="I45" s="1413"/>
      <c r="J45" s="1413"/>
      <c r="K45" s="1413"/>
      <c r="L45" s="1413"/>
      <c r="M45" s="1413"/>
      <c r="N45" s="1413"/>
      <c r="O45" s="1413"/>
      <c r="P45" s="1413"/>
      <c r="Q45" s="1413"/>
      <c r="R45" s="1413"/>
      <c r="S45" s="1413"/>
    </row>
    <row r="47" spans="1:19">
      <c r="B47" s="1227"/>
    </row>
    <row r="49" spans="2:2">
      <c r="B49" s="1227"/>
    </row>
    <row r="51" spans="2:2">
      <c r="B51" s="1227"/>
    </row>
  </sheetData>
  <mergeCells count="12">
    <mergeCell ref="B45:S45"/>
    <mergeCell ref="A44:M44"/>
    <mergeCell ref="B42:S42"/>
    <mergeCell ref="A38:M38"/>
    <mergeCell ref="B39:S39"/>
    <mergeCell ref="A34:R34"/>
    <mergeCell ref="A41:M41"/>
    <mergeCell ref="A4:C6"/>
    <mergeCell ref="E4:H4"/>
    <mergeCell ref="E5:H5"/>
    <mergeCell ref="I4:S4"/>
    <mergeCell ref="I5:S5"/>
  </mergeCells>
  <phoneticPr fontId="4"/>
  <printOptions horizontalCentered="1"/>
  <pageMargins left="0.39370078740157483" right="0.39370078740157483" top="0.39370078740157483" bottom="0.39370078740157483" header="0" footer="0"/>
  <pageSetup paperSize="9" scale="8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view="pageBreakPreview" zoomScaleNormal="100" zoomScaleSheetLayoutView="100" workbookViewId="0"/>
  </sheetViews>
  <sheetFormatPr defaultColWidth="9" defaultRowHeight="13.2"/>
  <cols>
    <col min="1" max="1" width="2.6640625" style="2" customWidth="1"/>
    <col min="2" max="2" width="2.6640625" style="280" customWidth="1"/>
    <col min="3" max="3" width="28.6640625" style="280" customWidth="1"/>
    <col min="4" max="4" width="6.33203125" style="3" customWidth="1"/>
    <col min="5" max="13" width="11" style="2" customWidth="1"/>
    <col min="14" max="14" width="2.21875" style="2" customWidth="1"/>
    <col min="15" max="15" width="9" style="2"/>
    <col min="16" max="16" width="11" style="2" customWidth="1"/>
    <col min="17" max="16384" width="9" style="2"/>
  </cols>
  <sheetData>
    <row r="1" spans="1:18" ht="15" customHeight="1">
      <c r="L1" s="3"/>
      <c r="M1" s="128" t="s">
        <v>276</v>
      </c>
    </row>
    <row r="2" spans="1:18" ht="15" customHeight="1">
      <c r="A2" s="1" t="s">
        <v>136</v>
      </c>
    </row>
    <row r="3" spans="1:18" ht="15" customHeight="1" thickBot="1">
      <c r="M3" s="244" t="s">
        <v>39</v>
      </c>
    </row>
    <row r="4" spans="1:18" ht="15" customHeight="1">
      <c r="A4" s="1395"/>
      <c r="B4" s="1396"/>
      <c r="C4" s="1397"/>
      <c r="D4" s="1397"/>
      <c r="E4" s="256" t="s">
        <v>3</v>
      </c>
      <c r="F4" s="1401" t="s">
        <v>3</v>
      </c>
      <c r="G4" s="1402"/>
      <c r="H4" s="1402"/>
      <c r="I4" s="1403"/>
      <c r="J4" s="1416" t="s">
        <v>3</v>
      </c>
      <c r="K4" s="1417"/>
      <c r="L4" s="1417"/>
      <c r="M4" s="1418"/>
      <c r="N4" s="245"/>
    </row>
    <row r="5" spans="1:18" ht="15" customHeight="1">
      <c r="A5" s="1398"/>
      <c r="B5" s="1399"/>
      <c r="C5" s="1400"/>
      <c r="D5" s="1400"/>
      <c r="E5" s="257" t="s">
        <v>204</v>
      </c>
      <c r="F5" s="1404" t="s">
        <v>220</v>
      </c>
      <c r="G5" s="1405"/>
      <c r="H5" s="1405"/>
      <c r="I5" s="1406"/>
      <c r="J5" s="1419" t="s">
        <v>249</v>
      </c>
      <c r="K5" s="1420"/>
      <c r="L5" s="1420"/>
      <c r="M5" s="1421"/>
      <c r="N5" s="245"/>
    </row>
    <row r="6" spans="1:18" ht="15" customHeight="1">
      <c r="A6" s="1398"/>
      <c r="B6" s="1399"/>
      <c r="C6" s="1400"/>
      <c r="D6" s="1400"/>
      <c r="E6" s="282" t="s">
        <v>11</v>
      </c>
      <c r="F6" s="283" t="s">
        <v>4</v>
      </c>
      <c r="G6" s="284" t="s">
        <v>24</v>
      </c>
      <c r="H6" s="284" t="s">
        <v>25</v>
      </c>
      <c r="I6" s="285" t="s">
        <v>11</v>
      </c>
      <c r="J6" s="857" t="s">
        <v>4</v>
      </c>
      <c r="K6" s="284" t="s">
        <v>24</v>
      </c>
      <c r="L6" s="284" t="s">
        <v>25</v>
      </c>
      <c r="M6" s="858" t="s">
        <v>11</v>
      </c>
      <c r="N6" s="245"/>
    </row>
    <row r="7" spans="1:18" ht="15" customHeight="1">
      <c r="A7" s="1398"/>
      <c r="B7" s="1399"/>
      <c r="C7" s="1400"/>
      <c r="D7" s="1400"/>
      <c r="E7" s="286" t="s">
        <v>12</v>
      </c>
      <c r="F7" s="287" t="s">
        <v>23</v>
      </c>
      <c r="G7" s="288" t="s">
        <v>23</v>
      </c>
      <c r="H7" s="288" t="s">
        <v>23</v>
      </c>
      <c r="I7" s="289" t="s">
        <v>12</v>
      </c>
      <c r="J7" s="859" t="s">
        <v>23</v>
      </c>
      <c r="K7" s="288" t="s">
        <v>23</v>
      </c>
      <c r="L7" s="288" t="s">
        <v>23</v>
      </c>
      <c r="M7" s="860" t="s">
        <v>12</v>
      </c>
      <c r="N7" s="245"/>
    </row>
    <row r="8" spans="1:18" ht="15" customHeight="1">
      <c r="A8" s="82" t="s">
        <v>81</v>
      </c>
      <c r="B8" s="281"/>
      <c r="C8" s="281"/>
      <c r="D8" s="83"/>
      <c r="E8" s="258">
        <v>769</v>
      </c>
      <c r="F8" s="830">
        <v>263.44616000000002</v>
      </c>
      <c r="G8" s="260">
        <v>471.01022</v>
      </c>
      <c r="H8" s="260">
        <v>762.32831999999996</v>
      </c>
      <c r="I8" s="270">
        <v>989.33648000000005</v>
      </c>
      <c r="J8" s="844">
        <v>383.61729000000003</v>
      </c>
      <c r="K8" s="260">
        <v>665.68751999999995</v>
      </c>
      <c r="L8" s="260">
        <v>979.11791000000005</v>
      </c>
      <c r="M8" s="594"/>
      <c r="N8" s="245"/>
      <c r="O8" s="22"/>
      <c r="P8" s="22"/>
      <c r="Q8" s="22"/>
      <c r="R8" s="22"/>
    </row>
    <row r="9" spans="1:18" ht="15" customHeight="1">
      <c r="A9" s="246"/>
      <c r="B9" s="247" t="s">
        <v>130</v>
      </c>
      <c r="C9" s="247"/>
      <c r="D9" s="249"/>
      <c r="E9" s="261">
        <v>148</v>
      </c>
      <c r="F9" s="831">
        <v>36.022959999999998</v>
      </c>
      <c r="G9" s="263">
        <v>71.883309999999994</v>
      </c>
      <c r="H9" s="263">
        <v>108.21527</v>
      </c>
      <c r="I9" s="271">
        <v>145.52954</v>
      </c>
      <c r="J9" s="845">
        <v>37.317950000000003</v>
      </c>
      <c r="K9" s="263">
        <v>73.512060000000005</v>
      </c>
      <c r="L9" s="263">
        <v>110.58122</v>
      </c>
      <c r="M9" s="502"/>
      <c r="N9" s="245"/>
      <c r="O9" s="22"/>
      <c r="P9" s="22"/>
      <c r="Q9" s="22"/>
      <c r="R9" s="22"/>
    </row>
    <row r="10" spans="1:18" ht="15" customHeight="1">
      <c r="A10" s="246"/>
      <c r="B10" s="290" t="s">
        <v>131</v>
      </c>
      <c r="C10" s="290"/>
      <c r="D10" s="250"/>
      <c r="E10" s="261">
        <v>40</v>
      </c>
      <c r="F10" s="831">
        <v>4.3552</v>
      </c>
      <c r="G10" s="263">
        <v>33.323830000000001</v>
      </c>
      <c r="H10" s="263">
        <v>37.908360000000002</v>
      </c>
      <c r="I10" s="271">
        <v>58.198459999999997</v>
      </c>
      <c r="J10" s="845">
        <v>46.176810000000003</v>
      </c>
      <c r="K10" s="263">
        <v>54.517600000000002</v>
      </c>
      <c r="L10" s="263">
        <v>59.244689999999999</v>
      </c>
      <c r="M10" s="502"/>
      <c r="N10" s="245"/>
      <c r="O10" s="22"/>
      <c r="P10" s="22"/>
      <c r="Q10" s="22"/>
      <c r="R10" s="22"/>
    </row>
    <row r="11" spans="1:18" ht="15" customHeight="1">
      <c r="A11" s="246"/>
      <c r="B11" s="290" t="s">
        <v>138</v>
      </c>
      <c r="C11" s="290"/>
      <c r="D11" s="1200"/>
      <c r="E11" s="261">
        <v>28</v>
      </c>
      <c r="F11" s="831">
        <v>4.0285099999999998</v>
      </c>
      <c r="G11" s="263">
        <v>-7.1771000000000003</v>
      </c>
      <c r="H11" s="263">
        <v>-3.8234499999999998</v>
      </c>
      <c r="I11" s="271">
        <v>17.209</v>
      </c>
      <c r="J11" s="845">
        <v>3.91025</v>
      </c>
      <c r="K11" s="263">
        <v>10.4856</v>
      </c>
      <c r="L11" s="263">
        <v>14.651300000000001</v>
      </c>
      <c r="M11" s="502"/>
      <c r="N11" s="245"/>
      <c r="O11" s="22"/>
      <c r="P11" s="22"/>
      <c r="Q11" s="22"/>
      <c r="R11" s="22"/>
    </row>
    <row r="12" spans="1:18" ht="15" customHeight="1">
      <c r="A12" s="419"/>
      <c r="B12" s="420"/>
      <c r="C12" s="420"/>
      <c r="D12" s="421" t="s">
        <v>171</v>
      </c>
      <c r="E12" s="422">
        <v>985</v>
      </c>
      <c r="F12" s="832">
        <v>307.85282999999998</v>
      </c>
      <c r="G12" s="423">
        <v>569.04025999999999</v>
      </c>
      <c r="H12" s="423">
        <v>904.62850000000003</v>
      </c>
      <c r="I12" s="424">
        <v>1210.2734800000001</v>
      </c>
      <c r="J12" s="846">
        <v>471.02229999999997</v>
      </c>
      <c r="K12" s="895">
        <v>804.20277999999996</v>
      </c>
      <c r="L12" s="423">
        <v>1163.59512</v>
      </c>
      <c r="M12" s="590"/>
      <c r="N12" s="245"/>
      <c r="O12" s="22"/>
      <c r="P12" s="22"/>
      <c r="Q12" s="22"/>
      <c r="R12" s="22"/>
    </row>
    <row r="13" spans="1:18" ht="15" customHeight="1">
      <c r="A13" s="246"/>
      <c r="B13" s="291"/>
      <c r="C13" s="290" t="s">
        <v>188</v>
      </c>
      <c r="D13" s="250"/>
      <c r="E13" s="261">
        <v>-64</v>
      </c>
      <c r="F13" s="831">
        <v>155.42981</v>
      </c>
      <c r="G13" s="263">
        <v>118.90262</v>
      </c>
      <c r="H13" s="263">
        <v>-53.587420000000002</v>
      </c>
      <c r="I13" s="271">
        <v>-76.487160000000003</v>
      </c>
      <c r="J13" s="845">
        <v>113.84349</v>
      </c>
      <c r="K13" s="263">
        <v>77.893069999999994</v>
      </c>
      <c r="L13" s="263">
        <v>27.587779999999999</v>
      </c>
      <c r="M13" s="502"/>
      <c r="N13" s="245"/>
      <c r="O13" s="22"/>
      <c r="P13" s="22"/>
      <c r="Q13" s="22"/>
      <c r="R13" s="22"/>
    </row>
    <row r="14" spans="1:18" ht="15" customHeight="1">
      <c r="A14" s="246"/>
      <c r="B14" s="291"/>
      <c r="C14" s="290" t="s">
        <v>189</v>
      </c>
      <c r="D14" s="250"/>
      <c r="E14" s="261">
        <v>-263</v>
      </c>
      <c r="F14" s="831">
        <v>-42.955350000000003</v>
      </c>
      <c r="G14" s="263">
        <v>-4.4996099999999997</v>
      </c>
      <c r="H14" s="263">
        <v>117.56453</v>
      </c>
      <c r="I14" s="271">
        <v>211.10243</v>
      </c>
      <c r="J14" s="845">
        <v>5.4232100000000001</v>
      </c>
      <c r="K14" s="263">
        <v>-18.788270000000001</v>
      </c>
      <c r="L14" s="263">
        <v>45.225349999999999</v>
      </c>
      <c r="M14" s="502"/>
      <c r="N14" s="245"/>
      <c r="O14" s="22"/>
      <c r="P14" s="22"/>
      <c r="Q14" s="22"/>
      <c r="R14" s="22"/>
    </row>
    <row r="15" spans="1:18" ht="15" customHeight="1">
      <c r="A15" s="246"/>
      <c r="B15" s="291"/>
      <c r="C15" s="290" t="s">
        <v>190</v>
      </c>
      <c r="D15" s="250"/>
      <c r="E15" s="261">
        <v>15</v>
      </c>
      <c r="F15" s="831">
        <v>25.270890000000001</v>
      </c>
      <c r="G15" s="263">
        <v>80.519109999999998</v>
      </c>
      <c r="H15" s="263">
        <v>-45.26276</v>
      </c>
      <c r="I15" s="271">
        <v>-42.048479999999998</v>
      </c>
      <c r="J15" s="845">
        <v>102.74027</v>
      </c>
      <c r="K15" s="263">
        <v>78.074240000000003</v>
      </c>
      <c r="L15" s="263">
        <v>39.341169999999998</v>
      </c>
      <c r="M15" s="502"/>
      <c r="N15" s="245"/>
      <c r="O15" s="22"/>
      <c r="P15" s="22"/>
      <c r="Q15" s="22"/>
      <c r="R15" s="22"/>
    </row>
    <row r="16" spans="1:18" ht="15" customHeight="1">
      <c r="A16" s="246"/>
      <c r="B16" s="291"/>
      <c r="C16" s="290" t="s">
        <v>140</v>
      </c>
      <c r="D16" s="250"/>
      <c r="E16" s="261">
        <v>-50</v>
      </c>
      <c r="F16" s="831">
        <v>-15.730689999999999</v>
      </c>
      <c r="G16" s="263">
        <v>-79.420280000000005</v>
      </c>
      <c r="H16" s="263">
        <v>25.16846</v>
      </c>
      <c r="I16" s="271">
        <v>52.083460000000002</v>
      </c>
      <c r="J16" s="845">
        <v>-17.24785</v>
      </c>
      <c r="K16" s="263">
        <v>-107.96902</v>
      </c>
      <c r="L16" s="263">
        <v>-84.729810000000001</v>
      </c>
      <c r="M16" s="502"/>
      <c r="N16" s="245"/>
      <c r="O16" s="22"/>
      <c r="P16" s="22"/>
      <c r="Q16" s="22"/>
      <c r="R16" s="22"/>
    </row>
    <row r="17" spans="1:19" ht="15" customHeight="1">
      <c r="A17" s="419"/>
      <c r="B17" s="420"/>
      <c r="C17" s="420"/>
      <c r="D17" s="421" t="s">
        <v>191</v>
      </c>
      <c r="E17" s="422">
        <v>-362</v>
      </c>
      <c r="F17" s="832">
        <v>122.01466000000001</v>
      </c>
      <c r="G17" s="423">
        <v>115.50184</v>
      </c>
      <c r="H17" s="423">
        <v>43.882809999999999</v>
      </c>
      <c r="I17" s="424">
        <v>144.65025</v>
      </c>
      <c r="J17" s="846">
        <v>204.75912</v>
      </c>
      <c r="K17" s="423">
        <v>29.21002</v>
      </c>
      <c r="L17" s="423">
        <v>27.424489999999999</v>
      </c>
      <c r="M17" s="590"/>
      <c r="N17" s="245"/>
      <c r="O17" s="22"/>
      <c r="P17" s="22"/>
      <c r="Q17" s="22"/>
      <c r="R17" s="22"/>
    </row>
    <row r="18" spans="1:19" ht="15" customHeight="1">
      <c r="A18" s="246"/>
      <c r="B18" s="290" t="s">
        <v>82</v>
      </c>
      <c r="C18" s="290"/>
      <c r="D18" s="250"/>
      <c r="E18" s="261">
        <v>-301</v>
      </c>
      <c r="F18" s="831">
        <v>-53.152419999999999</v>
      </c>
      <c r="G18" s="263">
        <v>-172.91830999999999</v>
      </c>
      <c r="H18" s="263">
        <v>-297.68362000000002</v>
      </c>
      <c r="I18" s="271">
        <v>-328.80685999999997</v>
      </c>
      <c r="J18" s="845">
        <v>-98.909840000000003</v>
      </c>
      <c r="K18" s="263">
        <v>-151.17822000000001</v>
      </c>
      <c r="L18" s="263">
        <v>-238.07579999999999</v>
      </c>
      <c r="M18" s="502"/>
      <c r="N18" s="245"/>
      <c r="O18" s="22"/>
      <c r="P18" s="22"/>
      <c r="Q18" s="22"/>
      <c r="R18" s="22"/>
    </row>
    <row r="19" spans="1:19" ht="15" customHeight="1">
      <c r="A19" s="246"/>
      <c r="B19" s="290" t="s">
        <v>83</v>
      </c>
      <c r="C19" s="290"/>
      <c r="D19" s="250"/>
      <c r="E19" s="261">
        <v>-62</v>
      </c>
      <c r="F19" s="831">
        <v>-40.248710000000003</v>
      </c>
      <c r="G19" s="263">
        <v>-73.75376</v>
      </c>
      <c r="H19" s="263">
        <v>-89.320700000000002</v>
      </c>
      <c r="I19" s="271">
        <v>-116.45475999999999</v>
      </c>
      <c r="J19" s="845">
        <v>-14.263870000000001</v>
      </c>
      <c r="K19" s="263">
        <v>-23.688510000000001</v>
      </c>
      <c r="L19" s="263">
        <v>-45.678199999999997</v>
      </c>
      <c r="M19" s="502"/>
      <c r="N19" s="245"/>
      <c r="O19" s="22"/>
      <c r="P19" s="22"/>
      <c r="Q19" s="22"/>
      <c r="R19" s="22"/>
    </row>
    <row r="20" spans="1:19" ht="15" customHeight="1">
      <c r="A20" s="251"/>
      <c r="B20" s="292"/>
      <c r="C20" s="292"/>
      <c r="D20" s="252" t="s">
        <v>84</v>
      </c>
      <c r="E20" s="264">
        <v>260</v>
      </c>
      <c r="F20" s="833">
        <v>336.46636000000001</v>
      </c>
      <c r="G20" s="266">
        <v>437.87002999999999</v>
      </c>
      <c r="H20" s="266">
        <v>561.50698999999997</v>
      </c>
      <c r="I20" s="293">
        <v>909.66210999999998</v>
      </c>
      <c r="J20" s="847">
        <v>562.60771</v>
      </c>
      <c r="K20" s="266">
        <v>658.54606999999999</v>
      </c>
      <c r="L20" s="266">
        <v>907.26561000000004</v>
      </c>
      <c r="M20" s="503"/>
      <c r="N20" s="245"/>
      <c r="O20" s="22"/>
      <c r="P20" s="22"/>
      <c r="Q20" s="22"/>
      <c r="R20" s="22"/>
    </row>
    <row r="21" spans="1:19" ht="15" customHeight="1">
      <c r="A21" s="251"/>
      <c r="B21" s="292"/>
      <c r="C21" s="292"/>
      <c r="D21" s="252" t="s">
        <v>108</v>
      </c>
      <c r="E21" s="475">
        <v>5.2999999999999999E-2</v>
      </c>
      <c r="F21" s="855">
        <v>0.26800000000000002</v>
      </c>
      <c r="G21" s="476">
        <v>0.17299999999999999</v>
      </c>
      <c r="H21" s="476">
        <v>0.14499999999999999</v>
      </c>
      <c r="I21" s="856">
        <v>0.17</v>
      </c>
      <c r="J21" s="861">
        <v>0.38200000000000001</v>
      </c>
      <c r="K21" s="476">
        <v>0.23100000000000001</v>
      </c>
      <c r="L21" s="476">
        <v>0.21299999999999999</v>
      </c>
      <c r="M21" s="511"/>
      <c r="N21" s="245"/>
      <c r="O21" s="22"/>
      <c r="P21" s="22"/>
      <c r="Q21" s="22"/>
      <c r="R21" s="22"/>
    </row>
    <row r="22" spans="1:19" ht="15" customHeight="1">
      <c r="A22" s="1422" t="s">
        <v>85</v>
      </c>
      <c r="B22" s="1423"/>
      <c r="C22" s="1423"/>
      <c r="D22" s="1423"/>
      <c r="E22" s="261">
        <v>37</v>
      </c>
      <c r="F22" s="831">
        <v>-13.46233</v>
      </c>
      <c r="G22" s="263">
        <v>-6.2423099999999998</v>
      </c>
      <c r="H22" s="263">
        <v>13.20936</v>
      </c>
      <c r="I22" s="271">
        <v>15.724919999999999</v>
      </c>
      <c r="J22" s="845">
        <v>33.986739999999998</v>
      </c>
      <c r="K22" s="263">
        <v>37.244880000000002</v>
      </c>
      <c r="L22" s="263">
        <v>33.612659999999998</v>
      </c>
      <c r="M22" s="502"/>
      <c r="N22" s="245"/>
      <c r="O22" s="22"/>
      <c r="P22" s="22"/>
      <c r="Q22" s="22"/>
      <c r="R22" s="22"/>
    </row>
    <row r="23" spans="1:19" ht="15" customHeight="1">
      <c r="A23" s="246" t="s">
        <v>247</v>
      </c>
      <c r="B23" s="1101"/>
      <c r="C23" s="1101"/>
      <c r="D23" s="1101"/>
      <c r="E23" s="1106" t="s">
        <v>14</v>
      </c>
      <c r="F23" s="1107" t="s">
        <v>14</v>
      </c>
      <c r="G23" s="263">
        <v>-38.82694</v>
      </c>
      <c r="H23" s="263">
        <v>-45.571730000000002</v>
      </c>
      <c r="I23" s="263">
        <v>-51.659370000000003</v>
      </c>
      <c r="J23" s="845">
        <v>-6.02163</v>
      </c>
      <c r="K23" s="263">
        <v>-15.328189999999999</v>
      </c>
      <c r="L23" s="263">
        <v>-21.192920000000001</v>
      </c>
      <c r="M23" s="502"/>
      <c r="N23" s="245"/>
      <c r="O23" s="22"/>
      <c r="P23" s="22"/>
      <c r="Q23" s="22"/>
      <c r="R23" s="22"/>
    </row>
    <row r="24" spans="1:19" ht="15" customHeight="1">
      <c r="A24" s="246" t="s">
        <v>86</v>
      </c>
      <c r="B24" s="290"/>
      <c r="C24" s="290"/>
      <c r="D24" s="250"/>
      <c r="E24" s="261">
        <v>-253</v>
      </c>
      <c r="F24" s="831">
        <v>-109.01803</v>
      </c>
      <c r="G24" s="263">
        <v>-109.62170999999999</v>
      </c>
      <c r="H24" s="263">
        <v>-218.53923</v>
      </c>
      <c r="I24" s="271">
        <v>-226.54891000000001</v>
      </c>
      <c r="J24" s="845">
        <v>-167.65902</v>
      </c>
      <c r="K24" s="263">
        <v>-171.49338</v>
      </c>
      <c r="L24" s="263">
        <v>-312.88715000000002</v>
      </c>
      <c r="M24" s="502"/>
      <c r="N24" s="245"/>
      <c r="O24" s="22"/>
      <c r="P24" s="22"/>
      <c r="Q24" s="22"/>
      <c r="R24" s="22"/>
    </row>
    <row r="25" spans="1:19" ht="15" customHeight="1">
      <c r="A25" s="251"/>
      <c r="B25" s="292"/>
      <c r="C25" s="292"/>
      <c r="D25" s="252" t="s">
        <v>110</v>
      </c>
      <c r="E25" s="264">
        <v>43</v>
      </c>
      <c r="F25" s="833">
        <v>213.98599999999999</v>
      </c>
      <c r="G25" s="266">
        <v>283.17907000000002</v>
      </c>
      <c r="H25" s="266">
        <v>310.60539</v>
      </c>
      <c r="I25" s="293">
        <v>647.17875000000004</v>
      </c>
      <c r="J25" s="847">
        <v>422.91379999999998</v>
      </c>
      <c r="K25" s="266">
        <v>508.96938</v>
      </c>
      <c r="L25" s="266">
        <v>606.79819999999995</v>
      </c>
      <c r="M25" s="503"/>
      <c r="N25" s="245"/>
      <c r="O25" s="22"/>
      <c r="P25" s="22"/>
      <c r="Q25" s="22"/>
      <c r="R25" s="22"/>
    </row>
    <row r="26" spans="1:19" s="930" customFormat="1" ht="15" customHeight="1">
      <c r="A26" s="921" t="s">
        <v>109</v>
      </c>
      <c r="B26" s="920"/>
      <c r="C26" s="920"/>
      <c r="D26" s="922"/>
      <c r="E26" s="923">
        <v>-328</v>
      </c>
      <c r="F26" s="924">
        <v>-144.49432999999999</v>
      </c>
      <c r="G26" s="925">
        <v>-145.63141999999999</v>
      </c>
      <c r="H26" s="925">
        <v>-308.91048999999998</v>
      </c>
      <c r="I26" s="926">
        <v>-309.97649999999999</v>
      </c>
      <c r="J26" s="927">
        <v>-179.40557999999999</v>
      </c>
      <c r="K26" s="925">
        <v>-180.47447</v>
      </c>
      <c r="L26" s="925">
        <v>-348.99740000000003</v>
      </c>
      <c r="M26" s="928"/>
      <c r="N26" s="929"/>
      <c r="O26" s="22"/>
      <c r="P26" s="22"/>
      <c r="Q26" s="22"/>
      <c r="R26" s="22"/>
    </row>
    <row r="27" spans="1:19" ht="15" customHeight="1">
      <c r="A27" s="246" t="s">
        <v>192</v>
      </c>
      <c r="B27" s="247"/>
      <c r="C27" s="247"/>
      <c r="D27" s="249"/>
      <c r="E27" s="261">
        <v>5</v>
      </c>
      <c r="F27" s="831">
        <v>3.1495000000000002</v>
      </c>
      <c r="G27" s="263">
        <v>4.6037699999999999</v>
      </c>
      <c r="H27" s="263">
        <v>5.6436700000000002</v>
      </c>
      <c r="I27" s="271">
        <v>9.0232899999999994</v>
      </c>
      <c r="J27" s="845">
        <v>1.69581</v>
      </c>
      <c r="K27" s="263">
        <v>5.4738899999999999</v>
      </c>
      <c r="L27" s="263">
        <v>8.8461700000000008</v>
      </c>
      <c r="M27" s="502"/>
      <c r="N27" s="245"/>
      <c r="O27" s="22"/>
      <c r="P27" s="22"/>
      <c r="Q27" s="22"/>
      <c r="R27" s="22"/>
    </row>
    <row r="28" spans="1:19" ht="15" customHeight="1">
      <c r="A28" s="246" t="s">
        <v>139</v>
      </c>
      <c r="B28" s="247"/>
      <c r="C28" s="247"/>
      <c r="D28" s="249"/>
      <c r="E28" s="261">
        <v>-26</v>
      </c>
      <c r="F28" s="831">
        <v>-7.2443</v>
      </c>
      <c r="G28" s="263">
        <v>13.844849999999999</v>
      </c>
      <c r="H28" s="263">
        <v>24.57967</v>
      </c>
      <c r="I28" s="271">
        <v>32.34393</v>
      </c>
      <c r="J28" s="845">
        <v>-9.5698299999999996</v>
      </c>
      <c r="K28" s="263">
        <v>-19.62602</v>
      </c>
      <c r="L28" s="263">
        <v>-8.1551899999999993</v>
      </c>
      <c r="M28" s="502"/>
      <c r="N28" s="245"/>
      <c r="O28" s="22"/>
      <c r="P28" s="22"/>
      <c r="Q28" s="22"/>
      <c r="R28" s="22"/>
    </row>
    <row r="29" spans="1:19" ht="15" customHeight="1" thickBot="1">
      <c r="A29" s="253"/>
      <c r="B29" s="294"/>
      <c r="C29" s="294"/>
      <c r="D29" s="254" t="s">
        <v>137</v>
      </c>
      <c r="E29" s="267">
        <v>-305</v>
      </c>
      <c r="F29" s="835">
        <v>65.396870000000007</v>
      </c>
      <c r="G29" s="269">
        <v>155.99627000000001</v>
      </c>
      <c r="H29" s="269">
        <v>31.918240000000001</v>
      </c>
      <c r="I29" s="295">
        <v>378.56947000000002</v>
      </c>
      <c r="J29" s="862">
        <v>234.63419999999999</v>
      </c>
      <c r="K29" s="863">
        <v>314.34278</v>
      </c>
      <c r="L29" s="863">
        <v>258.49178000000001</v>
      </c>
      <c r="M29" s="864"/>
      <c r="N29" s="245"/>
      <c r="O29" s="22"/>
      <c r="P29" s="22"/>
      <c r="Q29" s="22"/>
      <c r="R29" s="22"/>
    </row>
    <row r="30" spans="1:19" ht="5.25" customHeight="1"/>
    <row r="31" spans="1:19" s="427" customFormat="1" ht="27.75" customHeight="1">
      <c r="A31" s="1415" t="s">
        <v>203</v>
      </c>
      <c r="B31" s="1415"/>
      <c r="C31" s="1415"/>
      <c r="D31" s="1415"/>
      <c r="E31" s="1415"/>
      <c r="F31" s="1415"/>
      <c r="G31" s="1415"/>
      <c r="H31" s="1415"/>
      <c r="I31" s="1415"/>
      <c r="J31" s="1415"/>
      <c r="K31" s="1415"/>
      <c r="L31" s="1415"/>
      <c r="M31" s="1415"/>
    </row>
    <row r="32" spans="1:19">
      <c r="A32" s="1415" t="s">
        <v>213</v>
      </c>
      <c r="B32" s="1415"/>
      <c r="C32" s="1415"/>
      <c r="D32" s="1415"/>
      <c r="E32" s="1415"/>
      <c r="F32" s="1415"/>
      <c r="G32" s="1415"/>
      <c r="H32" s="1415"/>
      <c r="I32" s="1415"/>
      <c r="J32" s="1415"/>
      <c r="K32" s="1415"/>
      <c r="L32" s="1415"/>
      <c r="M32" s="1415"/>
      <c r="O32" s="1415"/>
      <c r="P32" s="1415"/>
      <c r="Q32" s="1415"/>
      <c r="R32" s="1415"/>
      <c r="S32" s="1415"/>
    </row>
    <row r="33" spans="1:19" s="427" customFormat="1" ht="10.8">
      <c r="A33" s="1414" t="s">
        <v>212</v>
      </c>
      <c r="B33" s="1414"/>
      <c r="C33" s="1414"/>
      <c r="D33" s="1414"/>
      <c r="E33" s="1414"/>
      <c r="F33" s="1414"/>
      <c r="G33" s="1414"/>
      <c r="H33" s="1414"/>
      <c r="I33" s="1414"/>
      <c r="J33" s="1414"/>
      <c r="K33" s="1414"/>
      <c r="L33" s="1414"/>
      <c r="M33" s="1414"/>
    </row>
    <row r="34" spans="1:19" s="427" customFormat="1" ht="15" customHeight="1">
      <c r="A34" s="1415" t="s">
        <v>195</v>
      </c>
      <c r="B34" s="1415"/>
      <c r="C34" s="1415"/>
      <c r="D34" s="1415"/>
      <c r="E34" s="1415"/>
      <c r="F34" s="1415"/>
      <c r="G34" s="1415"/>
      <c r="H34" s="1415"/>
      <c r="I34" s="1415"/>
      <c r="J34" s="1415"/>
      <c r="K34" s="1415"/>
      <c r="L34" s="1415"/>
      <c r="M34" s="1415"/>
    </row>
    <row r="35" spans="1:19" ht="15" customHeight="1">
      <c r="A35" s="1415" t="s">
        <v>194</v>
      </c>
      <c r="B35" s="1415"/>
      <c r="C35" s="1415"/>
      <c r="D35" s="1415"/>
      <c r="E35" s="1415"/>
      <c r="F35" s="1415"/>
      <c r="G35" s="1415"/>
      <c r="H35" s="1415"/>
      <c r="I35" s="1415"/>
      <c r="J35" s="1415"/>
      <c r="K35" s="1415"/>
      <c r="L35" s="1415"/>
      <c r="M35" s="1415"/>
      <c r="O35" s="1415"/>
      <c r="P35" s="1415"/>
      <c r="Q35" s="1415"/>
      <c r="R35" s="1415"/>
      <c r="S35" s="1415"/>
    </row>
    <row r="36" spans="1:19" s="427" customFormat="1" ht="10.8">
      <c r="A36" s="614"/>
      <c r="B36" s="614"/>
      <c r="C36" s="614"/>
      <c r="D36" s="614"/>
      <c r="E36" s="614"/>
      <c r="F36" s="614"/>
      <c r="G36" s="614"/>
      <c r="H36" s="614"/>
      <c r="I36" s="614"/>
      <c r="J36" s="614"/>
      <c r="K36" s="614"/>
      <c r="L36" s="614"/>
      <c r="M36" s="614"/>
    </row>
    <row r="37" spans="1:19" s="427" customFormat="1" ht="10.8">
      <c r="A37" s="1415" t="s">
        <v>196</v>
      </c>
      <c r="B37" s="1415"/>
      <c r="C37" s="1415"/>
      <c r="D37" s="1415"/>
      <c r="E37" s="1415"/>
      <c r="F37" s="1415"/>
      <c r="G37" s="1415"/>
      <c r="H37" s="1415"/>
      <c r="I37" s="1415"/>
      <c r="J37" s="1415"/>
      <c r="K37" s="1415"/>
      <c r="L37" s="1415"/>
      <c r="M37" s="1415"/>
    </row>
    <row r="38" spans="1:19" s="427" customFormat="1" ht="24.75" customHeight="1">
      <c r="A38" s="428"/>
      <c r="B38" s="1415" t="s">
        <v>178</v>
      </c>
      <c r="C38" s="1415"/>
      <c r="D38" s="1415"/>
      <c r="E38" s="1415"/>
      <c r="F38" s="1415"/>
      <c r="G38" s="1415"/>
      <c r="H38" s="1415"/>
      <c r="I38" s="1415"/>
      <c r="J38" s="1415"/>
      <c r="K38" s="1415"/>
      <c r="L38" s="1415"/>
      <c r="M38" s="1415"/>
    </row>
    <row r="39" spans="1:19" s="427" customFormat="1" ht="24.75" customHeight="1">
      <c r="A39" s="428"/>
      <c r="B39" s="1414"/>
      <c r="C39" s="1414"/>
      <c r="D39" s="1414"/>
      <c r="E39" s="1414"/>
      <c r="F39" s="1414"/>
      <c r="G39" s="1414"/>
      <c r="H39" s="1414"/>
      <c r="I39" s="1414"/>
      <c r="J39" s="1414"/>
      <c r="K39" s="1414"/>
      <c r="L39" s="1414"/>
      <c r="M39" s="1414"/>
    </row>
    <row r="40" spans="1:19" s="427" customFormat="1" ht="15" customHeight="1"/>
    <row r="41" spans="1:19" s="427" customFormat="1" ht="15" customHeight="1"/>
    <row r="42" spans="1:19" s="427" customFormat="1" ht="27" customHeight="1"/>
    <row r="43" spans="1:19" s="427" customFormat="1" ht="15" customHeight="1">
      <c r="C43" s="425"/>
      <c r="D43" s="426"/>
    </row>
  </sheetData>
  <mergeCells count="16">
    <mergeCell ref="B39:M39"/>
    <mergeCell ref="A35:M35"/>
    <mergeCell ref="O32:S32"/>
    <mergeCell ref="A4:D7"/>
    <mergeCell ref="F4:I4"/>
    <mergeCell ref="J4:M4"/>
    <mergeCell ref="F5:I5"/>
    <mergeCell ref="J5:M5"/>
    <mergeCell ref="A22:D22"/>
    <mergeCell ref="A31:M31"/>
    <mergeCell ref="O35:S35"/>
    <mergeCell ref="A37:M37"/>
    <mergeCell ref="B38:M38"/>
    <mergeCell ref="A34:M34"/>
    <mergeCell ref="A33:M33"/>
    <mergeCell ref="A32:M32"/>
  </mergeCells>
  <phoneticPr fontId="14"/>
  <printOptions horizontalCentered="1"/>
  <pageMargins left="0.39370078740157483" right="0.39370078740157483" top="0.39370078740157483" bottom="0.39370078740157483" header="0" footer="0"/>
  <pageSetup paperSize="9" scale="96" orientation="landscape" r:id="rId1"/>
  <colBreaks count="1" manualBreakCount="1">
    <brk id="13"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showGridLines="0" view="pageBreakPreview" zoomScaleNormal="100" zoomScaleSheetLayoutView="100" workbookViewId="0"/>
  </sheetViews>
  <sheetFormatPr defaultColWidth="9" defaultRowHeight="13.2"/>
  <cols>
    <col min="1" max="1" width="39.33203125" style="2" customWidth="1"/>
    <col min="2" max="2" width="7.6640625" style="418" customWidth="1"/>
    <col min="3" max="3" width="10.21875" style="5" customWidth="1"/>
    <col min="4" max="11" width="9.44140625" style="5" customWidth="1"/>
    <col min="12" max="12" width="11.6640625" style="5" bestFit="1" customWidth="1"/>
    <col min="13" max="13" width="8" style="2" customWidth="1"/>
    <col min="14" max="16384" width="9" style="2"/>
  </cols>
  <sheetData>
    <row r="1" spans="1:13" ht="15" customHeight="1">
      <c r="K1" s="6"/>
      <c r="L1" s="128" t="s">
        <v>277</v>
      </c>
    </row>
    <row r="2" spans="1:13" ht="15" customHeight="1">
      <c r="A2" s="1" t="s">
        <v>87</v>
      </c>
      <c r="B2" s="438"/>
    </row>
    <row r="3" spans="1:13" ht="15" customHeight="1" thickBot="1">
      <c r="K3" s="6"/>
    </row>
    <row r="4" spans="1:13" ht="27" customHeight="1">
      <c r="A4" s="1428"/>
      <c r="B4" s="1441" t="s">
        <v>111</v>
      </c>
      <c r="C4" s="18" t="s">
        <v>3</v>
      </c>
      <c r="D4" s="1431" t="s">
        <v>3</v>
      </c>
      <c r="E4" s="1432"/>
      <c r="F4" s="1432"/>
      <c r="G4" s="1433"/>
      <c r="H4" s="1434" t="s">
        <v>3</v>
      </c>
      <c r="I4" s="1435"/>
      <c r="J4" s="1435"/>
      <c r="K4" s="1436"/>
      <c r="L4" s="300" t="s">
        <v>230</v>
      </c>
    </row>
    <row r="5" spans="1:13" ht="15" customHeight="1">
      <c r="A5" s="1429"/>
      <c r="B5" s="1442"/>
      <c r="C5" s="7" t="s">
        <v>204</v>
      </c>
      <c r="D5" s="1437" t="s">
        <v>220</v>
      </c>
      <c r="E5" s="1438"/>
      <c r="F5" s="1438"/>
      <c r="G5" s="1438"/>
      <c r="H5" s="1439" t="s">
        <v>249</v>
      </c>
      <c r="I5" s="1438"/>
      <c r="J5" s="1438"/>
      <c r="K5" s="1440"/>
      <c r="L5" s="16" t="s">
        <v>249</v>
      </c>
    </row>
    <row r="6" spans="1:13" ht="15" customHeight="1">
      <c r="A6" s="1429"/>
      <c r="B6" s="1442"/>
      <c r="C6" s="7" t="s">
        <v>11</v>
      </c>
      <c r="D6" s="19" t="s">
        <v>4</v>
      </c>
      <c r="E6" s="20" t="s">
        <v>24</v>
      </c>
      <c r="F6" s="20" t="s">
        <v>25</v>
      </c>
      <c r="G6" s="21" t="s">
        <v>11</v>
      </c>
      <c r="H6" s="882" t="s">
        <v>4</v>
      </c>
      <c r="I6" s="20" t="s">
        <v>24</v>
      </c>
      <c r="J6" s="20" t="s">
        <v>25</v>
      </c>
      <c r="K6" s="883" t="s">
        <v>11</v>
      </c>
      <c r="L6" s="16" t="s">
        <v>11</v>
      </c>
    </row>
    <row r="7" spans="1:13" ht="15" customHeight="1">
      <c r="A7" s="1430"/>
      <c r="B7" s="1443"/>
      <c r="C7" s="12" t="s">
        <v>26</v>
      </c>
      <c r="D7" s="13" t="s">
        <v>27</v>
      </c>
      <c r="E7" s="14" t="s">
        <v>120</v>
      </c>
      <c r="F7" s="14" t="s">
        <v>121</v>
      </c>
      <c r="G7" s="15" t="s">
        <v>26</v>
      </c>
      <c r="H7" s="884" t="s">
        <v>27</v>
      </c>
      <c r="I7" s="14" t="s">
        <v>120</v>
      </c>
      <c r="J7" s="14" t="s">
        <v>121</v>
      </c>
      <c r="K7" s="885" t="s">
        <v>26</v>
      </c>
      <c r="L7" s="17" t="s">
        <v>12</v>
      </c>
    </row>
    <row r="8" spans="1:13" ht="15" customHeight="1">
      <c r="A8" s="298" t="s">
        <v>157</v>
      </c>
      <c r="B8" s="439" t="s">
        <v>122</v>
      </c>
      <c r="C8" s="865">
        <v>8.4</v>
      </c>
      <c r="D8" s="872">
        <v>2.9</v>
      </c>
      <c r="E8" s="574">
        <v>5.5</v>
      </c>
      <c r="F8" s="574">
        <v>8.6708329557598312</v>
      </c>
      <c r="G8" s="575">
        <v>10.9</v>
      </c>
      <c r="H8" s="1216">
        <v>4</v>
      </c>
      <c r="I8" s="574">
        <v>6.8</v>
      </c>
      <c r="J8" s="574">
        <v>9.8315740669420784</v>
      </c>
      <c r="K8" s="596"/>
      <c r="L8" s="302"/>
      <c r="M8" s="77"/>
    </row>
    <row r="9" spans="1:13" ht="15" customHeight="1">
      <c r="A9" s="296" t="s">
        <v>217</v>
      </c>
      <c r="B9" s="440" t="s">
        <v>122</v>
      </c>
      <c r="C9" s="866">
        <v>9.3000000000000007</v>
      </c>
      <c r="D9" s="873">
        <v>3.1</v>
      </c>
      <c r="E9" s="576">
        <v>5.7</v>
      </c>
      <c r="F9" s="576">
        <v>9.2170662722947831</v>
      </c>
      <c r="G9" s="577">
        <v>11.7</v>
      </c>
      <c r="H9" s="1217">
        <v>4.4000000000000004</v>
      </c>
      <c r="I9" s="576">
        <v>7.5</v>
      </c>
      <c r="J9" s="576">
        <v>10.971304079659081</v>
      </c>
      <c r="K9" s="598"/>
      <c r="L9" s="303"/>
      <c r="M9" s="77"/>
    </row>
    <row r="10" spans="1:13" ht="15" customHeight="1">
      <c r="A10" s="474" t="s">
        <v>170</v>
      </c>
      <c r="B10" s="440" t="s">
        <v>122</v>
      </c>
      <c r="C10" s="866">
        <v>80.099999999999994</v>
      </c>
      <c r="D10" s="873">
        <v>81.099999999999994</v>
      </c>
      <c r="E10" s="576">
        <v>81.3</v>
      </c>
      <c r="F10" s="576">
        <v>82.373765175432069</v>
      </c>
      <c r="G10" s="577">
        <v>81.2</v>
      </c>
      <c r="H10" s="1217">
        <v>83.3</v>
      </c>
      <c r="I10" s="576">
        <v>83.7</v>
      </c>
      <c r="J10" s="576">
        <v>82.952574079196566</v>
      </c>
      <c r="K10" s="598"/>
      <c r="L10" s="303"/>
      <c r="M10" s="77"/>
    </row>
    <row r="11" spans="1:13" ht="15" customHeight="1">
      <c r="A11" s="296" t="s">
        <v>126</v>
      </c>
      <c r="B11" s="441" t="s">
        <v>112</v>
      </c>
      <c r="C11" s="867">
        <v>1181.67</v>
      </c>
      <c r="D11" s="1226">
        <v>1184.1099999999999</v>
      </c>
      <c r="E11" s="578">
        <v>1221.4100000000001</v>
      </c>
      <c r="F11" s="578">
        <v>1232.5461484540151</v>
      </c>
      <c r="G11" s="579">
        <v>1265.46</v>
      </c>
      <c r="H11" s="1222">
        <v>1298.53</v>
      </c>
      <c r="I11" s="578">
        <v>1336.49</v>
      </c>
      <c r="J11" s="578">
        <v>1350.4892889297455</v>
      </c>
      <c r="K11" s="599"/>
      <c r="L11" s="303"/>
      <c r="M11" s="77"/>
    </row>
    <row r="12" spans="1:13" ht="15" customHeight="1">
      <c r="A12" s="445" t="s">
        <v>127</v>
      </c>
      <c r="B12" s="446" t="s">
        <v>122</v>
      </c>
      <c r="C12" s="868">
        <v>4.5</v>
      </c>
      <c r="D12" s="1424">
        <v>5.0999999999999996</v>
      </c>
      <c r="E12" s="1425"/>
      <c r="F12" s="1425"/>
      <c r="G12" s="1425"/>
      <c r="H12" s="1426"/>
      <c r="I12" s="1425"/>
      <c r="J12" s="1425"/>
      <c r="K12" s="1427"/>
      <c r="L12" s="448"/>
      <c r="M12" s="77"/>
    </row>
    <row r="13" spans="1:13" s="312" customFormat="1" ht="5.25" customHeight="1">
      <c r="A13" s="453"/>
      <c r="B13" s="454"/>
      <c r="C13" s="869"/>
      <c r="D13" s="1187"/>
      <c r="E13" s="1188"/>
      <c r="F13" s="1188"/>
      <c r="G13" s="1189"/>
      <c r="H13" s="1190"/>
      <c r="I13" s="1188"/>
      <c r="J13" s="1188"/>
      <c r="K13" s="1189"/>
      <c r="L13" s="455"/>
      <c r="M13" s="429"/>
    </row>
    <row r="14" spans="1:13" s="312" customFormat="1" ht="15" customHeight="1">
      <c r="A14" s="298" t="s">
        <v>218</v>
      </c>
      <c r="B14" s="439" t="s">
        <v>122</v>
      </c>
      <c r="C14" s="865">
        <v>13.2</v>
      </c>
      <c r="D14" s="874">
        <v>4.5</v>
      </c>
      <c r="E14" s="580">
        <v>8.9</v>
      </c>
      <c r="F14" s="574">
        <v>13.2</v>
      </c>
      <c r="G14" s="575">
        <v>17.399999999999999</v>
      </c>
      <c r="H14" s="1218">
        <v>7.1</v>
      </c>
      <c r="I14" s="580">
        <v>11.5</v>
      </c>
      <c r="J14" s="574">
        <v>16.114980900410604</v>
      </c>
      <c r="K14" s="596"/>
      <c r="L14" s="302"/>
      <c r="M14" s="429"/>
    </row>
    <row r="15" spans="1:13" s="312" customFormat="1" ht="15" customHeight="1">
      <c r="A15" s="296" t="s">
        <v>154</v>
      </c>
      <c r="B15" s="440" t="s">
        <v>113</v>
      </c>
      <c r="C15" s="870">
        <v>10.5</v>
      </c>
      <c r="D15" s="875">
        <v>10.3</v>
      </c>
      <c r="E15" s="570">
        <v>10.1</v>
      </c>
      <c r="F15" s="570">
        <v>10.347255488396565</v>
      </c>
      <c r="G15" s="571">
        <v>9.6999999999999993</v>
      </c>
      <c r="H15" s="1219">
        <v>8.9</v>
      </c>
      <c r="I15" s="570">
        <v>9.1</v>
      </c>
      <c r="J15" s="570">
        <v>8.981517833573136</v>
      </c>
      <c r="K15" s="597"/>
      <c r="L15" s="303"/>
      <c r="M15" s="429"/>
    </row>
    <row r="16" spans="1:13" s="312" customFormat="1" ht="15" customHeight="1">
      <c r="A16" s="297" t="s">
        <v>155</v>
      </c>
      <c r="B16" s="460" t="s">
        <v>113</v>
      </c>
      <c r="C16" s="871">
        <v>5</v>
      </c>
      <c r="D16" s="876">
        <v>5.0999999999999996</v>
      </c>
      <c r="E16" s="572">
        <v>5.2</v>
      </c>
      <c r="F16" s="572">
        <v>4.8312717001785455</v>
      </c>
      <c r="G16" s="878">
        <v>5.5</v>
      </c>
      <c r="H16" s="1220">
        <v>5.4</v>
      </c>
      <c r="I16" s="572">
        <v>5.8</v>
      </c>
      <c r="J16" s="572">
        <v>5.6689042148384861</v>
      </c>
      <c r="K16" s="573"/>
      <c r="L16" s="305"/>
      <c r="M16" s="429"/>
    </row>
    <row r="17" spans="1:13" s="312" customFormat="1" ht="5.25" customHeight="1">
      <c r="A17" s="456"/>
      <c r="B17" s="457"/>
      <c r="C17" s="581"/>
      <c r="D17" s="1187"/>
      <c r="E17" s="1188"/>
      <c r="F17" s="1188"/>
      <c r="G17" s="1189"/>
      <c r="H17" s="1221"/>
      <c r="I17" s="1188"/>
      <c r="J17" s="1188"/>
      <c r="K17" s="1189"/>
      <c r="L17" s="458"/>
      <c r="M17" s="429"/>
    </row>
    <row r="18" spans="1:13" ht="15" customHeight="1">
      <c r="A18" s="447" t="s">
        <v>119</v>
      </c>
      <c r="B18" s="449" t="s">
        <v>159</v>
      </c>
      <c r="C18" s="450">
        <v>7245</v>
      </c>
      <c r="D18" s="877">
        <v>7224</v>
      </c>
      <c r="E18" s="451">
        <v>7384</v>
      </c>
      <c r="F18" s="451">
        <v>7375</v>
      </c>
      <c r="G18" s="879">
        <v>7372</v>
      </c>
      <c r="H18" s="1223">
        <v>7331</v>
      </c>
      <c r="I18" s="1191">
        <v>7490</v>
      </c>
      <c r="J18" s="931">
        <v>7475</v>
      </c>
      <c r="K18" s="886"/>
      <c r="L18" s="452"/>
      <c r="M18" s="77"/>
    </row>
    <row r="19" spans="1:13" ht="15" customHeight="1">
      <c r="A19" s="296" t="s">
        <v>117</v>
      </c>
      <c r="B19" s="442" t="s">
        <v>114</v>
      </c>
      <c r="C19" s="85">
        <v>194</v>
      </c>
      <c r="D19" s="86">
        <v>100</v>
      </c>
      <c r="E19" s="87">
        <v>229</v>
      </c>
      <c r="F19" s="87">
        <v>274</v>
      </c>
      <c r="G19" s="299">
        <v>343</v>
      </c>
      <c r="H19" s="1224">
        <v>70</v>
      </c>
      <c r="I19" s="87">
        <v>145</v>
      </c>
      <c r="J19" s="87">
        <v>279</v>
      </c>
      <c r="K19" s="886"/>
      <c r="L19" s="616">
        <v>790</v>
      </c>
      <c r="M19" s="77"/>
    </row>
    <row r="20" spans="1:13" ht="15" customHeight="1">
      <c r="A20" s="296" t="s">
        <v>115</v>
      </c>
      <c r="B20" s="442" t="s">
        <v>114</v>
      </c>
      <c r="C20" s="85">
        <v>148</v>
      </c>
      <c r="D20" s="86">
        <v>36</v>
      </c>
      <c r="E20" s="87">
        <v>72</v>
      </c>
      <c r="F20" s="87">
        <v>108</v>
      </c>
      <c r="G20" s="299">
        <v>145</v>
      </c>
      <c r="H20" s="1224">
        <v>37</v>
      </c>
      <c r="I20" s="87">
        <v>74</v>
      </c>
      <c r="J20" s="87">
        <v>110</v>
      </c>
      <c r="K20" s="886"/>
      <c r="L20" s="616">
        <v>145</v>
      </c>
      <c r="M20" s="77"/>
    </row>
    <row r="21" spans="1:13" ht="15" customHeight="1">
      <c r="A21" s="296" t="s">
        <v>118</v>
      </c>
      <c r="B21" s="442" t="s">
        <v>114</v>
      </c>
      <c r="C21" s="85">
        <v>99</v>
      </c>
      <c r="D21" s="490"/>
      <c r="E21" s="492"/>
      <c r="F21" s="492"/>
      <c r="G21" s="880">
        <v>80</v>
      </c>
      <c r="H21" s="887"/>
      <c r="I21" s="492"/>
      <c r="J21" s="492"/>
      <c r="K21" s="888"/>
      <c r="L21" s="304"/>
      <c r="M21" s="77"/>
    </row>
    <row r="22" spans="1:13" ht="15" customHeight="1" thickBot="1">
      <c r="A22" s="297" t="s">
        <v>116</v>
      </c>
      <c r="B22" s="443" t="s">
        <v>114</v>
      </c>
      <c r="C22" s="88">
        <v>16</v>
      </c>
      <c r="D22" s="491"/>
      <c r="E22" s="493"/>
      <c r="F22" s="493"/>
      <c r="G22" s="881">
        <v>18</v>
      </c>
      <c r="H22" s="494"/>
      <c r="I22" s="495"/>
      <c r="J22" s="495"/>
      <c r="K22" s="889"/>
      <c r="L22" s="305"/>
      <c r="M22" s="77"/>
    </row>
    <row r="23" spans="1:13" ht="5.25" customHeight="1">
      <c r="A23" s="4"/>
      <c r="B23" s="444"/>
      <c r="C23" s="301"/>
      <c r="D23" s="301"/>
      <c r="E23" s="301"/>
      <c r="F23" s="301"/>
      <c r="G23" s="301"/>
      <c r="H23" s="301"/>
      <c r="I23" s="301"/>
      <c r="J23" s="301"/>
      <c r="K23" s="301"/>
      <c r="L23" s="301"/>
    </row>
    <row r="24" spans="1:13" ht="15" customHeight="1">
      <c r="A24" s="4" t="s">
        <v>215</v>
      </c>
      <c r="B24" s="444"/>
      <c r="C24" s="301"/>
      <c r="D24" s="301"/>
      <c r="E24" s="301"/>
      <c r="F24" s="301"/>
      <c r="G24" s="301"/>
      <c r="H24" s="301"/>
      <c r="I24" s="301"/>
      <c r="J24" s="301"/>
      <c r="K24" s="301"/>
      <c r="L24" s="301"/>
    </row>
    <row r="25" spans="1:13" ht="14.4" customHeight="1">
      <c r="A25" s="4" t="s">
        <v>176</v>
      </c>
      <c r="B25" s="444"/>
      <c r="C25" s="301"/>
      <c r="D25" s="301"/>
      <c r="E25" s="301"/>
      <c r="F25" s="301"/>
      <c r="G25" s="301"/>
      <c r="H25" s="301"/>
      <c r="I25" s="301"/>
      <c r="J25" s="301"/>
      <c r="K25" s="301"/>
      <c r="L25" s="301"/>
    </row>
    <row r="26" spans="1:13" ht="15" customHeight="1">
      <c r="A26" s="4" t="s">
        <v>156</v>
      </c>
      <c r="B26" s="444"/>
      <c r="C26" s="301"/>
      <c r="D26" s="301"/>
      <c r="E26" s="301"/>
      <c r="F26" s="301"/>
      <c r="G26" s="301"/>
      <c r="H26" s="301"/>
      <c r="I26" s="301"/>
      <c r="J26" s="301"/>
      <c r="K26" s="301"/>
      <c r="L26" s="301"/>
    </row>
    <row r="27" spans="1:13">
      <c r="A27" s="4" t="s">
        <v>216</v>
      </c>
      <c r="B27" s="444"/>
      <c r="C27" s="301"/>
      <c r="D27" s="301"/>
      <c r="E27" s="301"/>
      <c r="F27" s="301"/>
      <c r="G27" s="301"/>
      <c r="H27" s="301"/>
      <c r="I27" s="301"/>
      <c r="J27" s="301"/>
      <c r="K27" s="301"/>
      <c r="L27" s="301"/>
    </row>
    <row r="31" spans="1:13">
      <c r="A31" s="473"/>
    </row>
  </sheetData>
  <mergeCells count="8">
    <mergeCell ref="D12:G12"/>
    <mergeCell ref="H12:K12"/>
    <mergeCell ref="A4:A7"/>
    <mergeCell ref="D4:G4"/>
    <mergeCell ref="H4:K4"/>
    <mergeCell ref="D5:G5"/>
    <mergeCell ref="H5:K5"/>
    <mergeCell ref="B4:B7"/>
  </mergeCells>
  <phoneticPr fontId="8"/>
  <printOptions horizontalCentered="1"/>
  <pageMargins left="0.39370078740157483" right="0.39370078740157483" top="0.39370078740157483" bottom="0.39370078740157483" header="0" footer="0"/>
  <pageSetup paperSize="9" scale="9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view="pageBreakPreview" zoomScaleNormal="100" zoomScaleSheetLayoutView="100" workbookViewId="0"/>
  </sheetViews>
  <sheetFormatPr defaultColWidth="9" defaultRowHeight="10.8"/>
  <cols>
    <col min="1" max="2" width="3.6640625" style="328" customWidth="1"/>
    <col min="3" max="3" width="11.77734375" style="328" customWidth="1"/>
    <col min="4" max="12" width="10.6640625" style="328" customWidth="1"/>
    <col min="13" max="13" width="9.77734375" style="328" bestFit="1" customWidth="1"/>
    <col min="14" max="15" width="3.6640625" style="328" customWidth="1"/>
    <col min="16" max="16" width="2.21875" style="328" customWidth="1"/>
    <col min="17" max="16384" width="9" style="328"/>
  </cols>
  <sheetData>
    <row r="1" spans="1:17" s="317" customFormat="1" ht="15" customHeight="1">
      <c r="L1" s="318"/>
      <c r="M1" s="319"/>
    </row>
    <row r="2" spans="1:17" s="9" customFormat="1" ht="12.75" customHeight="1">
      <c r="A2" s="8"/>
      <c r="B2" s="8"/>
      <c r="C2" s="8"/>
      <c r="D2" s="8"/>
      <c r="E2" s="8"/>
      <c r="F2" s="8"/>
      <c r="G2" s="8"/>
      <c r="H2" s="8"/>
      <c r="I2" s="8"/>
      <c r="J2" s="8"/>
      <c r="K2" s="8"/>
      <c r="L2" s="8"/>
      <c r="M2" s="8"/>
    </row>
    <row r="3" spans="1:17" s="317" customFormat="1" ht="12.75" customHeight="1">
      <c r="A3" s="10"/>
      <c r="B3" s="10"/>
      <c r="C3" s="10"/>
      <c r="D3" s="10"/>
      <c r="E3" s="10"/>
      <c r="F3" s="10"/>
      <c r="G3" s="10"/>
      <c r="H3" s="10"/>
      <c r="I3" s="10"/>
      <c r="J3" s="10"/>
      <c r="K3" s="10"/>
      <c r="L3" s="10"/>
      <c r="M3" s="10"/>
    </row>
    <row r="4" spans="1:17" s="9" customFormat="1" ht="12.75" customHeight="1">
      <c r="A4" s="8"/>
      <c r="B4" s="8"/>
      <c r="C4" s="8"/>
      <c r="D4" s="8"/>
      <c r="E4" s="8"/>
      <c r="F4" s="8"/>
      <c r="G4" s="8"/>
      <c r="H4" s="8"/>
      <c r="I4" s="8"/>
      <c r="J4" s="8"/>
      <c r="K4" s="8"/>
      <c r="L4" s="8"/>
      <c r="M4" s="8"/>
    </row>
    <row r="5" spans="1:17" s="9" customFormat="1" ht="12.75" customHeight="1">
      <c r="A5" s="8"/>
      <c r="B5" s="8"/>
      <c r="C5" s="8"/>
      <c r="D5" s="8"/>
      <c r="E5" s="8"/>
      <c r="F5" s="8"/>
      <c r="G5" s="8"/>
      <c r="H5" s="8"/>
      <c r="I5" s="8"/>
      <c r="J5" s="8"/>
      <c r="K5" s="8"/>
      <c r="L5" s="8"/>
      <c r="M5" s="8"/>
    </row>
    <row r="6" spans="1:17" s="317" customFormat="1" ht="12.75" customHeight="1">
      <c r="A6" s="10"/>
      <c r="B6" s="10"/>
      <c r="C6" s="10"/>
      <c r="D6" s="10"/>
      <c r="E6" s="10"/>
      <c r="F6" s="10"/>
      <c r="G6" s="10"/>
      <c r="H6" s="10"/>
      <c r="I6" s="10"/>
      <c r="J6" s="10"/>
      <c r="K6" s="10"/>
      <c r="L6" s="10"/>
      <c r="M6" s="10"/>
    </row>
    <row r="7" spans="1:17" s="9" customFormat="1" ht="12.75" customHeight="1">
      <c r="A7" s="8"/>
      <c r="B7" s="8"/>
      <c r="C7" s="8"/>
      <c r="D7" s="8"/>
      <c r="E7" s="8"/>
      <c r="F7" s="8"/>
      <c r="G7" s="8"/>
      <c r="H7" s="8"/>
      <c r="I7" s="8"/>
      <c r="J7" s="8"/>
      <c r="K7" s="8"/>
      <c r="L7" s="8"/>
      <c r="M7" s="8"/>
    </row>
    <row r="8" spans="1:17" s="317" customFormat="1" ht="12.75" customHeight="1">
      <c r="A8" s="10"/>
      <c r="B8" s="10"/>
      <c r="C8" s="10"/>
      <c r="D8" s="10"/>
      <c r="E8" s="10"/>
      <c r="F8" s="10"/>
      <c r="G8" s="10"/>
      <c r="H8" s="10"/>
      <c r="I8" s="10"/>
      <c r="J8" s="10"/>
      <c r="K8" s="10"/>
      <c r="L8" s="10"/>
      <c r="M8" s="10"/>
    </row>
    <row r="9" spans="1:17" s="9" customFormat="1" ht="25.5" customHeight="1">
      <c r="A9" s="321" t="s">
        <v>33</v>
      </c>
      <c r="B9" s="322" t="s">
        <v>51</v>
      </c>
      <c r="C9" s="1266" t="s">
        <v>89</v>
      </c>
      <c r="D9" s="1266"/>
      <c r="E9" s="1266"/>
      <c r="F9" s="1266"/>
      <c r="G9" s="1266"/>
      <c r="H9" s="1266"/>
      <c r="I9" s="1266"/>
      <c r="J9" s="1266"/>
      <c r="K9" s="1266"/>
      <c r="L9" s="1266"/>
      <c r="M9" s="1266"/>
    </row>
    <row r="10" spans="1:17" s="317" customFormat="1" ht="12.75" customHeight="1">
      <c r="A10" s="321"/>
      <c r="B10" s="322" t="s">
        <v>52</v>
      </c>
      <c r="C10" s="1266" t="s">
        <v>90</v>
      </c>
      <c r="D10" s="1266"/>
      <c r="E10" s="1266"/>
      <c r="F10" s="1266"/>
      <c r="G10" s="1266"/>
      <c r="H10" s="1266"/>
      <c r="I10" s="1266"/>
      <c r="J10" s="1266"/>
      <c r="K10" s="1266"/>
      <c r="L10" s="1266"/>
      <c r="M10" s="1266"/>
    </row>
    <row r="11" spans="1:17" s="317" customFormat="1" ht="12.75" customHeight="1">
      <c r="A11" s="321"/>
      <c r="B11" s="322" t="s">
        <v>53</v>
      </c>
      <c r="C11" s="1266" t="s">
        <v>54</v>
      </c>
      <c r="D11" s="1266"/>
      <c r="E11" s="1266"/>
      <c r="F11" s="1266"/>
      <c r="G11" s="1266"/>
      <c r="H11" s="1266"/>
      <c r="I11" s="1266"/>
      <c r="J11" s="1266"/>
      <c r="K11" s="1266"/>
      <c r="L11" s="1266"/>
      <c r="M11" s="1266"/>
    </row>
    <row r="12" spans="1:17" s="317" customFormat="1" ht="12.75" customHeight="1">
      <c r="A12" s="10"/>
      <c r="B12" s="10"/>
      <c r="C12" s="10"/>
      <c r="D12" s="10"/>
      <c r="E12" s="10"/>
      <c r="F12" s="10"/>
      <c r="G12" s="10"/>
      <c r="H12" s="10"/>
      <c r="I12" s="10"/>
      <c r="J12" s="10"/>
      <c r="K12" s="10"/>
      <c r="L12" s="10"/>
      <c r="M12" s="10"/>
    </row>
    <row r="13" spans="1:17" s="317" customFormat="1">
      <c r="B13" s="320"/>
      <c r="C13" s="320"/>
      <c r="D13" s="320"/>
      <c r="E13" s="320"/>
      <c r="F13" s="320"/>
      <c r="G13" s="320"/>
      <c r="H13" s="320"/>
      <c r="I13" s="320"/>
      <c r="J13" s="320"/>
      <c r="K13" s="320"/>
      <c r="L13" s="320"/>
      <c r="M13" s="320"/>
    </row>
    <row r="14" spans="1:17" ht="14.4">
      <c r="A14" s="346"/>
      <c r="B14" s="346"/>
      <c r="C14" s="27" t="s">
        <v>179</v>
      </c>
      <c r="D14" s="346"/>
      <c r="E14" s="346"/>
      <c r="F14" s="346"/>
      <c r="G14" s="346"/>
      <c r="H14" s="346"/>
      <c r="I14" s="346"/>
      <c r="J14" s="346"/>
      <c r="K14" s="346"/>
      <c r="L14" s="325" t="s">
        <v>35</v>
      </c>
      <c r="M14" s="346"/>
      <c r="N14" s="346"/>
      <c r="O14" s="346"/>
      <c r="P14" s="346"/>
      <c r="Q14" s="346"/>
    </row>
    <row r="15" spans="1:17" s="603" customFormat="1" ht="12.75" customHeight="1">
      <c r="A15" s="10"/>
      <c r="B15" s="10"/>
      <c r="C15" s="1257"/>
      <c r="D15" s="1235"/>
      <c r="E15" s="1263" t="s">
        <v>233</v>
      </c>
      <c r="F15" s="1264"/>
      <c r="G15" s="1264"/>
      <c r="H15" s="1265"/>
      <c r="I15" s="1263" t="s">
        <v>233</v>
      </c>
      <c r="J15" s="1264"/>
      <c r="K15" s="1264"/>
      <c r="L15" s="1265"/>
      <c r="M15" s="10"/>
    </row>
    <row r="16" spans="1:17" s="603" customFormat="1" ht="12.75" customHeight="1">
      <c r="A16" s="10"/>
      <c r="B16" s="10"/>
      <c r="C16" s="1258"/>
      <c r="D16" s="1236"/>
      <c r="E16" s="1267" t="s">
        <v>220</v>
      </c>
      <c r="F16" s="1268"/>
      <c r="G16" s="1268"/>
      <c r="H16" s="1269"/>
      <c r="I16" s="1267" t="s">
        <v>249</v>
      </c>
      <c r="J16" s="1268"/>
      <c r="K16" s="1268"/>
      <c r="L16" s="1269"/>
      <c r="M16" s="10"/>
    </row>
    <row r="17" spans="1:13" s="603" customFormat="1" ht="15" customHeight="1">
      <c r="A17" s="10"/>
      <c r="B17" s="10"/>
      <c r="C17" s="1258"/>
      <c r="D17" s="1235"/>
      <c r="E17" s="604" t="s">
        <v>4</v>
      </c>
      <c r="F17" s="605" t="s">
        <v>5</v>
      </c>
      <c r="G17" s="605" t="s">
        <v>6</v>
      </c>
      <c r="H17" s="606" t="s">
        <v>7</v>
      </c>
      <c r="I17" s="604" t="s">
        <v>4</v>
      </c>
      <c r="J17" s="605" t="s">
        <v>5</v>
      </c>
      <c r="K17" s="605" t="s">
        <v>6</v>
      </c>
      <c r="L17" s="606" t="s">
        <v>7</v>
      </c>
      <c r="M17" s="10"/>
    </row>
    <row r="18" spans="1:13" s="9" customFormat="1" ht="15" customHeight="1">
      <c r="A18" s="8"/>
      <c r="B18" s="8"/>
      <c r="C18" s="1259"/>
      <c r="D18" s="1237"/>
      <c r="E18" s="332" t="s">
        <v>13</v>
      </c>
      <c r="F18" s="607" t="s">
        <v>13</v>
      </c>
      <c r="G18" s="607" t="s">
        <v>13</v>
      </c>
      <c r="H18" s="608" t="s">
        <v>13</v>
      </c>
      <c r="I18" s="332" t="s">
        <v>13</v>
      </c>
      <c r="J18" s="607" t="s">
        <v>13</v>
      </c>
      <c r="K18" s="607" t="s">
        <v>13</v>
      </c>
      <c r="L18" s="608" t="s">
        <v>13</v>
      </c>
      <c r="M18" s="8"/>
    </row>
    <row r="19" spans="1:13" s="603" customFormat="1">
      <c r="A19" s="10"/>
      <c r="B19" s="10"/>
      <c r="C19" s="336" t="s">
        <v>180</v>
      </c>
      <c r="D19" s="1238"/>
      <c r="E19" s="337">
        <v>113.21467269999999</v>
      </c>
      <c r="F19" s="338">
        <v>112.68504</v>
      </c>
      <c r="G19" s="339">
        <v>115.33206</v>
      </c>
      <c r="H19" s="340">
        <v>114.4075</v>
      </c>
      <c r="I19" s="337">
        <v>114.33054</v>
      </c>
      <c r="J19" s="339">
        <v>110.77252</v>
      </c>
      <c r="K19" s="339">
        <v>113.31643</v>
      </c>
      <c r="L19" s="1194"/>
      <c r="M19" s="10"/>
    </row>
    <row r="20" spans="1:13" s="603" customFormat="1">
      <c r="A20" s="10"/>
      <c r="B20" s="10"/>
      <c r="C20" s="341" t="s">
        <v>181</v>
      </c>
      <c r="D20" s="1239"/>
      <c r="E20" s="342">
        <v>121.089952</v>
      </c>
      <c r="F20" s="343">
        <v>122.02703</v>
      </c>
      <c r="G20" s="344">
        <v>130.35760999999999</v>
      </c>
      <c r="H20" s="345">
        <v>132.93100999999999</v>
      </c>
      <c r="I20" s="342">
        <v>133.17394999999999</v>
      </c>
      <c r="J20" s="344">
        <v>130.05821</v>
      </c>
      <c r="K20" s="344">
        <v>129.66083</v>
      </c>
      <c r="L20" s="345"/>
      <c r="M20" s="10"/>
    </row>
    <row r="21" spans="1:13" s="615" customFormat="1">
      <c r="A21" s="10"/>
      <c r="B21" s="10"/>
      <c r="C21" s="617" t="s">
        <v>199</v>
      </c>
      <c r="D21" s="1240"/>
      <c r="E21" s="618">
        <v>113.6918976</v>
      </c>
      <c r="F21" s="619">
        <v>111.06925</v>
      </c>
      <c r="G21" s="620">
        <v>111.00893000000001</v>
      </c>
      <c r="H21" s="621">
        <v>112.89258</v>
      </c>
      <c r="I21" s="618">
        <v>108.40397</v>
      </c>
      <c r="J21" s="620">
        <v>109.08489</v>
      </c>
      <c r="K21" s="620">
        <v>111.47131</v>
      </c>
      <c r="L21" s="621"/>
      <c r="M21" s="10"/>
    </row>
    <row r="22" spans="1:13" s="603" customFormat="1">
      <c r="A22" s="10"/>
      <c r="B22" s="10"/>
      <c r="C22" s="347" t="s">
        <v>200</v>
      </c>
      <c r="D22" s="1241"/>
      <c r="E22" s="348">
        <v>80.247512999999998</v>
      </c>
      <c r="F22" s="349">
        <v>79.760900000000007</v>
      </c>
      <c r="G22" s="350">
        <v>81.569919999999996</v>
      </c>
      <c r="H22" s="351">
        <v>83.375709999999998</v>
      </c>
      <c r="I22" s="348">
        <v>82.163430000000005</v>
      </c>
      <c r="J22" s="350">
        <v>81.780770000000004</v>
      </c>
      <c r="K22" s="350">
        <v>81.505369999999999</v>
      </c>
      <c r="L22" s="351"/>
      <c r="M22" s="10"/>
    </row>
    <row r="23" spans="1:13" ht="12.6">
      <c r="C23" s="1058" t="s">
        <v>231</v>
      </c>
    </row>
    <row r="25" spans="1:13" ht="14.4">
      <c r="C25" s="27" t="s">
        <v>182</v>
      </c>
      <c r="D25" s="603"/>
      <c r="E25" s="603"/>
      <c r="F25" s="603"/>
      <c r="G25" s="603"/>
      <c r="H25" s="603"/>
      <c r="I25" s="603"/>
      <c r="J25" s="603"/>
      <c r="K25" s="603"/>
      <c r="L25" s="603"/>
    </row>
    <row r="26" spans="1:13" ht="13.5" customHeight="1">
      <c r="C26" s="1254"/>
      <c r="D26" s="326" t="s">
        <v>233</v>
      </c>
      <c r="E26" s="1260" t="s">
        <v>233</v>
      </c>
      <c r="F26" s="1261"/>
      <c r="G26" s="1261"/>
      <c r="H26" s="1262"/>
      <c r="I26" s="1263" t="s">
        <v>233</v>
      </c>
      <c r="J26" s="1264"/>
      <c r="K26" s="1264"/>
      <c r="L26" s="1265"/>
      <c r="M26" s="327" t="s">
        <v>232</v>
      </c>
    </row>
    <row r="27" spans="1:13">
      <c r="C27" s="1255"/>
      <c r="D27" s="329" t="s">
        <v>204</v>
      </c>
      <c r="E27" s="1267" t="s">
        <v>220</v>
      </c>
      <c r="F27" s="1268"/>
      <c r="G27" s="1268"/>
      <c r="H27" s="1269"/>
      <c r="I27" s="1267" t="s">
        <v>249</v>
      </c>
      <c r="J27" s="1268"/>
      <c r="K27" s="1268"/>
      <c r="L27" s="1269"/>
      <c r="M27" s="329" t="s">
        <v>253</v>
      </c>
    </row>
    <row r="28" spans="1:13" ht="15" customHeight="1">
      <c r="C28" s="1255"/>
      <c r="D28" s="326" t="s">
        <v>11</v>
      </c>
      <c r="E28" s="604" t="s">
        <v>4</v>
      </c>
      <c r="F28" s="605" t="s">
        <v>24</v>
      </c>
      <c r="G28" s="605" t="s">
        <v>25</v>
      </c>
      <c r="H28" s="606" t="s">
        <v>11</v>
      </c>
      <c r="I28" s="604" t="s">
        <v>4</v>
      </c>
      <c r="J28" s="605" t="s">
        <v>24</v>
      </c>
      <c r="K28" s="605" t="s">
        <v>25</v>
      </c>
      <c r="L28" s="606" t="s">
        <v>11</v>
      </c>
      <c r="M28" s="330" t="s">
        <v>11</v>
      </c>
    </row>
    <row r="29" spans="1:13" ht="15" customHeight="1">
      <c r="C29" s="1256"/>
      <c r="D29" s="331" t="s">
        <v>12</v>
      </c>
      <c r="E29" s="332" t="s">
        <v>23</v>
      </c>
      <c r="F29" s="333" t="s">
        <v>23</v>
      </c>
      <c r="G29" s="333" t="s">
        <v>23</v>
      </c>
      <c r="H29" s="334" t="s">
        <v>41</v>
      </c>
      <c r="I29" s="332" t="s">
        <v>23</v>
      </c>
      <c r="J29" s="607" t="s">
        <v>23</v>
      </c>
      <c r="K29" s="607" t="s">
        <v>23</v>
      </c>
      <c r="L29" s="608" t="s">
        <v>41</v>
      </c>
      <c r="M29" s="335" t="s">
        <v>12</v>
      </c>
    </row>
    <row r="30" spans="1:13">
      <c r="C30" s="625" t="s">
        <v>180</v>
      </c>
      <c r="D30" s="627">
        <v>110.45853</v>
      </c>
      <c r="E30" s="337">
        <v>113.21467269999999</v>
      </c>
      <c r="F30" s="937">
        <v>112.95233</v>
      </c>
      <c r="G30" s="941">
        <v>113.72815</v>
      </c>
      <c r="H30" s="938">
        <v>113.89833</v>
      </c>
      <c r="I30" s="337">
        <v>114.33054</v>
      </c>
      <c r="J30" s="937">
        <v>112.51784000000001</v>
      </c>
      <c r="K30" s="941">
        <v>112.78719</v>
      </c>
      <c r="L30" s="938"/>
      <c r="M30" s="1206">
        <v>115</v>
      </c>
    </row>
    <row r="31" spans="1:13">
      <c r="C31" s="626" t="s">
        <v>181</v>
      </c>
      <c r="D31" s="628">
        <v>120.4166</v>
      </c>
      <c r="E31" s="342">
        <v>121.089952</v>
      </c>
      <c r="F31" s="343">
        <v>121.55122</v>
      </c>
      <c r="G31" s="939">
        <v>124.32803</v>
      </c>
      <c r="H31" s="345">
        <v>126.38614</v>
      </c>
      <c r="I31" s="342">
        <v>133.17394999999999</v>
      </c>
      <c r="J31" s="343">
        <v>131.59276</v>
      </c>
      <c r="K31" s="939">
        <v>130.93169</v>
      </c>
      <c r="L31" s="345"/>
      <c r="M31" s="1207">
        <v>133</v>
      </c>
    </row>
    <row r="32" spans="1:13">
      <c r="A32" s="936"/>
      <c r="C32" s="626" t="s">
        <v>199</v>
      </c>
      <c r="D32" s="629">
        <v>108.83123999999999</v>
      </c>
      <c r="E32" s="618">
        <v>113.6918976</v>
      </c>
      <c r="F32" s="619">
        <v>112.38057000000001</v>
      </c>
      <c r="G32" s="620">
        <v>111.92336</v>
      </c>
      <c r="H32" s="621">
        <v>112.16567000000001</v>
      </c>
      <c r="I32" s="618">
        <v>108.40397</v>
      </c>
      <c r="J32" s="619">
        <v>108.74442999999999</v>
      </c>
      <c r="K32" s="620">
        <v>109.65339</v>
      </c>
      <c r="L32" s="621"/>
      <c r="M32" s="1207">
        <v>111</v>
      </c>
    </row>
    <row r="33" spans="1:13">
      <c r="C33" s="609" t="s">
        <v>200</v>
      </c>
      <c r="D33" s="630">
        <v>78.815430000000006</v>
      </c>
      <c r="E33" s="348">
        <v>80.247512999999998</v>
      </c>
      <c r="F33" s="349">
        <v>80.006309999999999</v>
      </c>
      <c r="G33" s="350">
        <v>80.516580000000005</v>
      </c>
      <c r="H33" s="351">
        <v>81.217370000000003</v>
      </c>
      <c r="I33" s="348">
        <v>82.163430000000005</v>
      </c>
      <c r="J33" s="349">
        <v>81.971050000000005</v>
      </c>
      <c r="K33" s="350">
        <v>81.812659999999994</v>
      </c>
      <c r="L33" s="351"/>
      <c r="M33" s="1208">
        <v>84</v>
      </c>
    </row>
    <row r="34" spans="1:13" ht="12.6">
      <c r="C34" s="1058" t="s">
        <v>231</v>
      </c>
      <c r="D34" s="611"/>
      <c r="E34" s="611"/>
      <c r="F34" s="611"/>
      <c r="G34" s="611"/>
      <c r="H34" s="612"/>
      <c r="I34" s="611"/>
      <c r="J34" s="611"/>
      <c r="K34" s="611"/>
      <c r="L34" s="612"/>
      <c r="M34" s="611"/>
    </row>
    <row r="35" spans="1:13">
      <c r="C35" s="610"/>
      <c r="D35" s="611"/>
      <c r="E35" s="611"/>
      <c r="F35" s="611"/>
      <c r="G35" s="611"/>
      <c r="H35" s="612"/>
      <c r="I35" s="611"/>
      <c r="J35" s="611"/>
      <c r="K35" s="611"/>
      <c r="L35" s="612"/>
      <c r="M35" s="611"/>
    </row>
    <row r="36" spans="1:13" ht="14.4">
      <c r="C36" s="27" t="s">
        <v>183</v>
      </c>
      <c r="D36" s="611"/>
      <c r="E36" s="611"/>
      <c r="F36" s="611"/>
      <c r="G36" s="611"/>
      <c r="H36" s="612"/>
      <c r="I36" s="611"/>
      <c r="J36" s="611"/>
      <c r="K36" s="611"/>
      <c r="L36" s="612"/>
      <c r="M36" s="611"/>
    </row>
    <row r="37" spans="1:13" ht="13.5" customHeight="1">
      <c r="C37" s="1257"/>
      <c r="D37" s="326" t="s">
        <v>3</v>
      </c>
      <c r="E37" s="1260" t="s">
        <v>3</v>
      </c>
      <c r="F37" s="1261"/>
      <c r="G37" s="1261"/>
      <c r="H37" s="1262"/>
      <c r="I37" s="1263" t="s">
        <v>3</v>
      </c>
      <c r="J37" s="1264"/>
      <c r="K37" s="1264"/>
      <c r="L37" s="1265"/>
    </row>
    <row r="38" spans="1:13">
      <c r="C38" s="1258"/>
      <c r="D38" s="329" t="s">
        <v>204</v>
      </c>
      <c r="E38" s="1267" t="s">
        <v>220</v>
      </c>
      <c r="F38" s="1268"/>
      <c r="G38" s="1268"/>
      <c r="H38" s="1269"/>
      <c r="I38" s="1267" t="s">
        <v>249</v>
      </c>
      <c r="J38" s="1268"/>
      <c r="K38" s="1268"/>
      <c r="L38" s="1269"/>
    </row>
    <row r="39" spans="1:13" ht="15" customHeight="1">
      <c r="C39" s="1259"/>
      <c r="D39" s="326" t="s">
        <v>16</v>
      </c>
      <c r="E39" s="604" t="s">
        <v>17</v>
      </c>
      <c r="F39" s="605" t="s">
        <v>18</v>
      </c>
      <c r="G39" s="605" t="s">
        <v>19</v>
      </c>
      <c r="H39" s="606" t="s">
        <v>16</v>
      </c>
      <c r="I39" s="604" t="s">
        <v>17</v>
      </c>
      <c r="J39" s="605" t="s">
        <v>18</v>
      </c>
      <c r="K39" s="940" t="s">
        <v>19</v>
      </c>
      <c r="L39" s="606" t="s">
        <v>16</v>
      </c>
    </row>
    <row r="40" spans="1:13">
      <c r="C40" s="336" t="s">
        <v>180</v>
      </c>
      <c r="D40" s="340">
        <v>113.94144</v>
      </c>
      <c r="E40" s="337">
        <v>111.76412000000001</v>
      </c>
      <c r="F40" s="937">
        <v>117.36765</v>
      </c>
      <c r="G40" s="941">
        <v>115.80168</v>
      </c>
      <c r="H40" s="938">
        <v>115.35357</v>
      </c>
      <c r="I40" s="1202">
        <v>111.6651</v>
      </c>
      <c r="J40" s="937">
        <v>110.77748</v>
      </c>
      <c r="K40" s="941">
        <v>116.00839000000001</v>
      </c>
      <c r="L40" s="938"/>
    </row>
    <row r="41" spans="1:13">
      <c r="C41" s="341" t="s">
        <v>181</v>
      </c>
      <c r="D41" s="345">
        <v>122.27319</v>
      </c>
      <c r="E41" s="342">
        <v>119.47486000000001</v>
      </c>
      <c r="F41" s="343">
        <v>128.34513999999999</v>
      </c>
      <c r="G41" s="344">
        <v>132.40982</v>
      </c>
      <c r="H41" s="345">
        <v>134.81855999999999</v>
      </c>
      <c r="I41" s="1203">
        <v>131.49171000000001</v>
      </c>
      <c r="J41" s="343">
        <v>127.83167</v>
      </c>
      <c r="K41" s="343">
        <v>131.97984</v>
      </c>
      <c r="L41" s="345"/>
    </row>
    <row r="42" spans="1:13">
      <c r="C42" s="617" t="s">
        <v>199</v>
      </c>
      <c r="D42" s="621">
        <v>116.545</v>
      </c>
      <c r="E42" s="618">
        <v>111.91500000000001</v>
      </c>
      <c r="F42" s="619">
        <v>112.18</v>
      </c>
      <c r="G42" s="620">
        <v>112.345</v>
      </c>
      <c r="H42" s="621">
        <v>112.88500000000001</v>
      </c>
      <c r="I42" s="1204">
        <v>106.83</v>
      </c>
      <c r="J42" s="619">
        <v>110.495</v>
      </c>
      <c r="K42" s="619">
        <v>113.375</v>
      </c>
      <c r="L42" s="621"/>
    </row>
    <row r="43" spans="1:13">
      <c r="C43" s="347" t="s">
        <v>200</v>
      </c>
      <c r="D43" s="351">
        <v>80.472980000000007</v>
      </c>
      <c r="E43" s="348">
        <v>80.039330000000007</v>
      </c>
      <c r="F43" s="349">
        <v>81.334059999999994</v>
      </c>
      <c r="G43" s="350">
        <v>82.731319999999997</v>
      </c>
      <c r="H43" s="351">
        <v>84.390540000000001</v>
      </c>
      <c r="I43" s="1205">
        <v>81.431510000000003</v>
      </c>
      <c r="J43" s="349">
        <v>80.785960000000003</v>
      </c>
      <c r="K43" s="349">
        <v>82.876459999999994</v>
      </c>
      <c r="L43" s="351"/>
    </row>
    <row r="44" spans="1:13" s="317" customFormat="1" ht="13.5" customHeight="1">
      <c r="B44" s="320"/>
      <c r="C44" s="320"/>
      <c r="D44" s="320"/>
      <c r="E44" s="320"/>
      <c r="F44" s="320"/>
      <c r="G44" s="320"/>
      <c r="H44" s="320"/>
      <c r="I44" s="320"/>
      <c r="J44" s="320"/>
      <c r="K44" s="320"/>
      <c r="L44" s="320"/>
    </row>
    <row r="45" spans="1:13" s="317" customFormat="1" ht="13.5" customHeight="1">
      <c r="B45" s="320"/>
      <c r="C45" s="320"/>
      <c r="D45" s="320"/>
      <c r="E45" s="320"/>
      <c r="F45" s="320"/>
      <c r="G45" s="320"/>
      <c r="H45" s="320"/>
      <c r="I45" s="320"/>
      <c r="J45" s="320"/>
      <c r="K45" s="320"/>
      <c r="L45" s="320"/>
      <c r="M45" s="320"/>
    </row>
    <row r="46" spans="1:13" s="317" customFormat="1">
      <c r="A46" s="10"/>
      <c r="B46" s="10"/>
      <c r="C46" s="10"/>
      <c r="D46" s="10"/>
      <c r="E46" s="10"/>
      <c r="F46" s="10"/>
      <c r="G46" s="10"/>
      <c r="H46" s="10"/>
      <c r="I46" s="10"/>
      <c r="J46" s="10"/>
      <c r="K46" s="10"/>
      <c r="L46" s="10"/>
      <c r="M46" s="10"/>
    </row>
    <row r="47" spans="1:13" s="9" customFormat="1" ht="13.5" customHeight="1">
      <c r="A47" s="8"/>
      <c r="B47" s="8"/>
      <c r="C47" s="8"/>
      <c r="D47" s="8"/>
      <c r="E47" s="8"/>
      <c r="F47" s="8"/>
      <c r="G47" s="8"/>
      <c r="H47" s="8"/>
      <c r="I47" s="8"/>
      <c r="J47" s="8"/>
      <c r="K47" s="8"/>
      <c r="L47" s="8"/>
      <c r="M47" s="8"/>
    </row>
    <row r="48" spans="1:13" s="317" customFormat="1" ht="13.5" customHeight="1"/>
    <row r="49" spans="1:17" s="317" customFormat="1" ht="25.5" customHeight="1"/>
    <row r="50" spans="1:17" s="317" customFormat="1" ht="15" customHeight="1"/>
    <row r="51" spans="1:17" s="317" customFormat="1" ht="15" customHeight="1"/>
    <row r="52" spans="1:17" s="317" customFormat="1" ht="12.75" customHeight="1">
      <c r="A52" s="323"/>
      <c r="B52" s="324"/>
      <c r="C52" s="1266"/>
      <c r="D52" s="1266"/>
      <c r="E52" s="1266"/>
      <c r="F52" s="1266"/>
      <c r="G52" s="1266"/>
      <c r="H52" s="1266"/>
      <c r="I52" s="1266"/>
      <c r="J52" s="1266"/>
      <c r="K52" s="1266"/>
      <c r="L52" s="1266"/>
      <c r="M52" s="1266"/>
    </row>
    <row r="53" spans="1:17">
      <c r="A53" s="346"/>
      <c r="B53" s="346"/>
      <c r="C53" s="346"/>
      <c r="D53" s="346"/>
      <c r="E53" s="346"/>
      <c r="F53" s="346"/>
      <c r="G53" s="346"/>
      <c r="H53" s="346"/>
      <c r="I53" s="346"/>
      <c r="J53" s="346"/>
      <c r="K53" s="346"/>
      <c r="L53" s="346"/>
      <c r="M53" s="346"/>
      <c r="N53" s="346"/>
      <c r="O53" s="346"/>
      <c r="P53" s="346"/>
      <c r="Q53" s="346"/>
    </row>
    <row r="54" spans="1:17" s="317" customFormat="1">
      <c r="B54" s="320"/>
      <c r="C54" s="320"/>
      <c r="D54" s="320"/>
      <c r="E54" s="320"/>
      <c r="F54" s="320"/>
      <c r="G54" s="320"/>
      <c r="H54" s="320"/>
      <c r="I54" s="320"/>
      <c r="J54" s="320"/>
      <c r="K54" s="320"/>
      <c r="L54" s="320"/>
      <c r="M54" s="320"/>
    </row>
    <row r="55" spans="1:17" s="317" customFormat="1" ht="13.5" customHeight="1">
      <c r="B55" s="320"/>
      <c r="C55" s="320"/>
      <c r="D55" s="320"/>
      <c r="E55" s="320"/>
      <c r="F55" s="320"/>
      <c r="G55" s="320"/>
      <c r="H55" s="320"/>
      <c r="I55" s="320"/>
      <c r="J55" s="320"/>
      <c r="K55" s="320"/>
      <c r="L55" s="320"/>
      <c r="M55" s="320"/>
    </row>
    <row r="57" spans="1:17" ht="13.5" customHeight="1">
      <c r="B57" s="352"/>
      <c r="C57" s="352"/>
      <c r="D57" s="352"/>
      <c r="E57" s="352"/>
      <c r="F57" s="352"/>
      <c r="G57" s="352"/>
      <c r="H57" s="352"/>
      <c r="I57" s="352"/>
      <c r="J57" s="352"/>
      <c r="K57" s="352"/>
      <c r="L57" s="352"/>
      <c r="M57" s="352"/>
    </row>
  </sheetData>
  <mergeCells count="19">
    <mergeCell ref="C52:M52"/>
    <mergeCell ref="C11:M11"/>
    <mergeCell ref="E15:H15"/>
    <mergeCell ref="I15:L15"/>
    <mergeCell ref="E16:H16"/>
    <mergeCell ref="I16:L16"/>
    <mergeCell ref="E26:H26"/>
    <mergeCell ref="I26:L26"/>
    <mergeCell ref="E38:H38"/>
    <mergeCell ref="I38:L38"/>
    <mergeCell ref="E27:H27"/>
    <mergeCell ref="I27:L27"/>
    <mergeCell ref="C15:C18"/>
    <mergeCell ref="C26:C29"/>
    <mergeCell ref="C37:C39"/>
    <mergeCell ref="E37:H37"/>
    <mergeCell ref="I37:L37"/>
    <mergeCell ref="C9:M9"/>
    <mergeCell ref="C10:M10"/>
  </mergeCells>
  <phoneticPr fontId="14"/>
  <printOptions horizontalCentered="1"/>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9"/>
  <sheetViews>
    <sheetView showGridLines="0" view="pageBreakPreview" zoomScaleNormal="100" zoomScaleSheetLayoutView="100" workbookViewId="0"/>
  </sheetViews>
  <sheetFormatPr defaultColWidth="9" defaultRowHeight="12.75" customHeight="1"/>
  <cols>
    <col min="1" max="2" width="2.6640625" style="23" customWidth="1"/>
    <col min="3" max="3" width="35.6640625" style="23" customWidth="1"/>
    <col min="4" max="9" width="9.6640625" style="23" customWidth="1"/>
    <col min="10" max="10" width="5.6640625" style="23" customWidth="1"/>
    <col min="11" max="11" width="9.6640625" style="23" customWidth="1"/>
    <col min="12" max="12" width="5.6640625" style="23" customWidth="1"/>
    <col min="13" max="13" width="9.6640625" style="23" customWidth="1"/>
    <col min="14" max="14" width="5.6640625" style="23" customWidth="1"/>
    <col min="15" max="15" width="9.6640625" style="23" customWidth="1"/>
    <col min="16" max="16" width="5.6640625" style="23" customWidth="1"/>
    <col min="17" max="17" width="9.6640625" style="23" customWidth="1"/>
    <col min="18" max="18" width="7.6640625" style="23" customWidth="1"/>
    <col min="19" max="19" width="9.33203125" style="23" bestFit="1" customWidth="1"/>
    <col min="20" max="16384" width="9" style="23"/>
  </cols>
  <sheetData>
    <row r="1" spans="1:23" ht="15" customHeight="1">
      <c r="B1" s="24"/>
      <c r="C1" s="24"/>
      <c r="D1" s="24"/>
      <c r="E1" s="24"/>
      <c r="F1" s="24"/>
      <c r="I1" s="24"/>
      <c r="J1" s="24"/>
      <c r="K1" s="24"/>
      <c r="L1" s="24"/>
      <c r="M1" s="25"/>
      <c r="O1" s="26"/>
      <c r="P1" s="128" t="s">
        <v>268</v>
      </c>
      <c r="V1" s="26"/>
    </row>
    <row r="2" spans="1:23" ht="15" customHeight="1">
      <c r="A2" s="27" t="s">
        <v>91</v>
      </c>
      <c r="B2" s="24"/>
      <c r="C2" s="24"/>
      <c r="D2" s="24"/>
      <c r="E2" s="24"/>
      <c r="F2" s="24"/>
      <c r="G2" s="24"/>
      <c r="I2" s="24"/>
      <c r="J2" s="24"/>
      <c r="K2" s="24"/>
      <c r="L2" s="24"/>
      <c r="M2" s="24"/>
    </row>
    <row r="3" spans="1:23" ht="15" customHeight="1" thickBot="1">
      <c r="B3" s="24"/>
      <c r="C3" s="24"/>
      <c r="D3" s="28">
        <v>2</v>
      </c>
      <c r="E3" s="28">
        <v>3</v>
      </c>
      <c r="F3" s="24"/>
      <c r="G3" s="24"/>
      <c r="H3" s="26"/>
      <c r="I3" s="24"/>
      <c r="J3" s="24"/>
      <c r="K3" s="24"/>
      <c r="L3" s="24"/>
      <c r="M3" s="24"/>
      <c r="P3" s="26" t="s">
        <v>34</v>
      </c>
    </row>
    <row r="4" spans="1:23" s="30" customFormat="1" ht="27" customHeight="1">
      <c r="A4" s="1272"/>
      <c r="B4" s="1273"/>
      <c r="C4" s="1274"/>
      <c r="D4" s="111" t="s">
        <v>92</v>
      </c>
      <c r="E4" s="1281" t="s">
        <v>92</v>
      </c>
      <c r="F4" s="1282"/>
      <c r="G4" s="1282"/>
      <c r="H4" s="1282"/>
      <c r="I4" s="1283" t="s">
        <v>3</v>
      </c>
      <c r="J4" s="1284"/>
      <c r="K4" s="1284"/>
      <c r="L4" s="1284"/>
      <c r="M4" s="1284"/>
      <c r="N4" s="1284"/>
      <c r="O4" s="1284"/>
      <c r="P4" s="1285"/>
      <c r="Q4" s="29"/>
    </row>
    <row r="5" spans="1:23" s="30" customFormat="1" ht="15" customHeight="1">
      <c r="A5" s="1275"/>
      <c r="B5" s="1276"/>
      <c r="C5" s="1277"/>
      <c r="D5" s="112" t="s">
        <v>254</v>
      </c>
      <c r="E5" s="1286" t="s">
        <v>220</v>
      </c>
      <c r="F5" s="1287"/>
      <c r="G5" s="1287"/>
      <c r="H5" s="1287"/>
      <c r="I5" s="1288" t="s">
        <v>249</v>
      </c>
      <c r="J5" s="1287"/>
      <c r="K5" s="1287"/>
      <c r="L5" s="1287"/>
      <c r="M5" s="1287"/>
      <c r="N5" s="1287"/>
      <c r="O5" s="1287"/>
      <c r="P5" s="1289"/>
    </row>
    <row r="6" spans="1:23" s="30" customFormat="1" ht="15" customHeight="1">
      <c r="A6" s="1275"/>
      <c r="B6" s="1276"/>
      <c r="C6" s="1277"/>
      <c r="D6" s="112" t="s">
        <v>184</v>
      </c>
      <c r="E6" s="32" t="s">
        <v>4</v>
      </c>
      <c r="F6" s="33" t="s">
        <v>24</v>
      </c>
      <c r="G6" s="33" t="s">
        <v>25</v>
      </c>
      <c r="H6" s="31" t="s">
        <v>11</v>
      </c>
      <c r="I6" s="122" t="s">
        <v>4</v>
      </c>
      <c r="J6" s="1290" t="s">
        <v>15</v>
      </c>
      <c r="K6" s="33" t="s">
        <v>24</v>
      </c>
      <c r="L6" s="1290" t="s">
        <v>15</v>
      </c>
      <c r="M6" s="33" t="s">
        <v>25</v>
      </c>
      <c r="N6" s="1290" t="s">
        <v>15</v>
      </c>
      <c r="O6" s="33" t="s">
        <v>11</v>
      </c>
      <c r="P6" s="1270" t="s">
        <v>15</v>
      </c>
      <c r="Q6" s="79"/>
    </row>
    <row r="7" spans="1:23" s="30" customFormat="1" ht="15" customHeight="1">
      <c r="A7" s="1278"/>
      <c r="B7" s="1279"/>
      <c r="C7" s="1280"/>
      <c r="D7" s="113" t="s">
        <v>185</v>
      </c>
      <c r="E7" s="35" t="s">
        <v>23</v>
      </c>
      <c r="F7" s="36" t="s">
        <v>23</v>
      </c>
      <c r="G7" s="36" t="s">
        <v>23</v>
      </c>
      <c r="H7" s="34" t="s">
        <v>12</v>
      </c>
      <c r="I7" s="123" t="s">
        <v>23</v>
      </c>
      <c r="J7" s="1291"/>
      <c r="K7" s="36" t="s">
        <v>23</v>
      </c>
      <c r="L7" s="1291"/>
      <c r="M7" s="36" t="s">
        <v>23</v>
      </c>
      <c r="N7" s="1291"/>
      <c r="O7" s="36" t="s">
        <v>12</v>
      </c>
      <c r="P7" s="1271"/>
    </row>
    <row r="8" spans="1:23" ht="15" customHeight="1">
      <c r="A8" s="131" t="s">
        <v>55</v>
      </c>
      <c r="B8" s="89"/>
      <c r="C8" s="90"/>
      <c r="D8" s="114">
        <v>4918</v>
      </c>
      <c r="E8" s="670">
        <v>1255</v>
      </c>
      <c r="F8" s="671">
        <v>2528</v>
      </c>
      <c r="G8" s="671">
        <v>3876</v>
      </c>
      <c r="H8" s="672">
        <v>5342</v>
      </c>
      <c r="I8" s="631">
        <v>1474</v>
      </c>
      <c r="J8" s="489">
        <f>ROUND((I8/E8-1)*100,1)</f>
        <v>17.5</v>
      </c>
      <c r="K8" s="91">
        <v>2851</v>
      </c>
      <c r="L8" s="489">
        <f>ROUND((K8/F8-1)*100,1)</f>
        <v>12.8</v>
      </c>
      <c r="M8" s="91">
        <v>4264</v>
      </c>
      <c r="N8" s="489">
        <f>ROUND((M8/G8-1)*100,1)</f>
        <v>10</v>
      </c>
      <c r="O8" s="91"/>
      <c r="P8" s="632"/>
      <c r="R8" s="78"/>
      <c r="S8" s="602"/>
      <c r="T8" s="78"/>
      <c r="U8" s="78"/>
      <c r="V8" s="78"/>
      <c r="W8" s="78"/>
    </row>
    <row r="9" spans="1:23" ht="15" customHeight="1">
      <c r="A9" s="131"/>
      <c r="B9" s="92" t="s">
        <v>38</v>
      </c>
      <c r="C9" s="93"/>
      <c r="D9" s="101">
        <v>4727</v>
      </c>
      <c r="E9" s="98">
        <v>1181</v>
      </c>
      <c r="F9" s="483">
        <v>2368</v>
      </c>
      <c r="G9" s="483">
        <v>3648</v>
      </c>
      <c r="H9" s="673">
        <v>4993</v>
      </c>
      <c r="I9" s="633">
        <v>1247</v>
      </c>
      <c r="J9" s="488">
        <f t="shared" ref="J9:J16" si="0">ROUND((I9/E9-1)*100,1)</f>
        <v>5.6</v>
      </c>
      <c r="K9" s="94">
        <v>2556</v>
      </c>
      <c r="L9" s="488">
        <f t="shared" ref="L9:L18" si="1">ROUND((K9/F9-1)*100,1)</f>
        <v>7.9</v>
      </c>
      <c r="M9" s="94">
        <v>3887</v>
      </c>
      <c r="N9" s="488">
        <f t="shared" ref="N9:N46" si="2">ROUND((M9/G9-1)*100,1)</f>
        <v>6.6</v>
      </c>
      <c r="O9" s="94"/>
      <c r="P9" s="124"/>
      <c r="R9" s="78"/>
      <c r="S9" s="602"/>
      <c r="T9" s="78"/>
      <c r="U9" s="78"/>
      <c r="V9" s="78"/>
      <c r="W9" s="78"/>
    </row>
    <row r="10" spans="1:23" ht="15" customHeight="1">
      <c r="A10" s="131"/>
      <c r="B10" s="95"/>
      <c r="C10" s="37" t="s">
        <v>37</v>
      </c>
      <c r="D10" s="115">
        <v>4592</v>
      </c>
      <c r="E10" s="38">
        <v>1108</v>
      </c>
      <c r="F10" s="674">
        <v>2287</v>
      </c>
      <c r="G10" s="674">
        <v>3548</v>
      </c>
      <c r="H10" s="675">
        <v>4824</v>
      </c>
      <c r="I10" s="634">
        <v>1163</v>
      </c>
      <c r="J10" s="509">
        <f t="shared" si="0"/>
        <v>5</v>
      </c>
      <c r="K10" s="39">
        <v>2472</v>
      </c>
      <c r="L10" s="509">
        <f t="shared" si="1"/>
        <v>8.1</v>
      </c>
      <c r="M10" s="39">
        <v>3798</v>
      </c>
      <c r="N10" s="509">
        <f t="shared" si="2"/>
        <v>7</v>
      </c>
      <c r="O10" s="39"/>
      <c r="P10" s="125"/>
      <c r="Q10" s="40"/>
      <c r="R10" s="78"/>
      <c r="S10" s="602"/>
      <c r="T10" s="78"/>
      <c r="U10" s="78"/>
      <c r="V10" s="78"/>
      <c r="W10" s="78"/>
    </row>
    <row r="11" spans="1:23" ht="15" customHeight="1">
      <c r="A11" s="131"/>
      <c r="B11" s="95"/>
      <c r="C11" s="37" t="s">
        <v>56</v>
      </c>
      <c r="D11" s="115">
        <v>3797</v>
      </c>
      <c r="E11" s="38">
        <v>851</v>
      </c>
      <c r="F11" s="674">
        <v>1830</v>
      </c>
      <c r="G11" s="674">
        <v>2810</v>
      </c>
      <c r="H11" s="675">
        <v>3884</v>
      </c>
      <c r="I11" s="634">
        <v>845</v>
      </c>
      <c r="J11" s="509">
        <f t="shared" si="0"/>
        <v>-0.7</v>
      </c>
      <c r="K11" s="39">
        <v>1827</v>
      </c>
      <c r="L11" s="509">
        <f t="shared" si="1"/>
        <v>-0.2</v>
      </c>
      <c r="M11" s="39">
        <v>2819</v>
      </c>
      <c r="N11" s="509">
        <f t="shared" si="2"/>
        <v>0.3</v>
      </c>
      <c r="O11" s="39"/>
      <c r="P11" s="125"/>
      <c r="R11" s="78"/>
      <c r="S11" s="602"/>
      <c r="T11" s="78"/>
      <c r="U11" s="78"/>
      <c r="V11" s="78"/>
      <c r="W11" s="78"/>
    </row>
    <row r="12" spans="1:23" ht="15" customHeight="1">
      <c r="A12" s="131"/>
      <c r="B12" s="95"/>
      <c r="C12" s="37" t="s">
        <v>57</v>
      </c>
      <c r="D12" s="115">
        <v>628</v>
      </c>
      <c r="E12" s="38">
        <v>213</v>
      </c>
      <c r="F12" s="674">
        <v>369</v>
      </c>
      <c r="G12" s="674">
        <v>606</v>
      </c>
      <c r="H12" s="675">
        <v>764</v>
      </c>
      <c r="I12" s="634">
        <v>274</v>
      </c>
      <c r="J12" s="509">
        <f t="shared" si="0"/>
        <v>28.6</v>
      </c>
      <c r="K12" s="39">
        <v>552</v>
      </c>
      <c r="L12" s="509">
        <f t="shared" si="1"/>
        <v>49.6</v>
      </c>
      <c r="M12" s="39">
        <v>842</v>
      </c>
      <c r="N12" s="509">
        <f t="shared" si="2"/>
        <v>38.9</v>
      </c>
      <c r="O12" s="39"/>
      <c r="P12" s="125"/>
      <c r="R12" s="78"/>
      <c r="S12" s="602"/>
      <c r="T12" s="78"/>
      <c r="U12" s="78"/>
      <c r="V12" s="78"/>
      <c r="W12" s="78"/>
    </row>
    <row r="13" spans="1:23" ht="15" customHeight="1">
      <c r="A13" s="131"/>
      <c r="B13" s="95"/>
      <c r="C13" s="37" t="s">
        <v>58</v>
      </c>
      <c r="D13" s="115">
        <v>168</v>
      </c>
      <c r="E13" s="38">
        <v>43</v>
      </c>
      <c r="F13" s="674">
        <v>88</v>
      </c>
      <c r="G13" s="674">
        <v>132</v>
      </c>
      <c r="H13" s="675">
        <v>177</v>
      </c>
      <c r="I13" s="634">
        <v>45</v>
      </c>
      <c r="J13" s="509">
        <f t="shared" si="0"/>
        <v>4.7</v>
      </c>
      <c r="K13" s="39">
        <v>92</v>
      </c>
      <c r="L13" s="509">
        <f t="shared" si="1"/>
        <v>4.5</v>
      </c>
      <c r="M13" s="39">
        <v>137</v>
      </c>
      <c r="N13" s="509">
        <f t="shared" si="2"/>
        <v>3.8</v>
      </c>
      <c r="O13" s="39"/>
      <c r="P13" s="125"/>
      <c r="R13" s="78"/>
      <c r="S13" s="602"/>
      <c r="T13" s="78"/>
      <c r="U13" s="78"/>
      <c r="V13" s="78"/>
      <c r="W13" s="78"/>
    </row>
    <row r="14" spans="1:23" ht="15" customHeight="1">
      <c r="A14" s="131"/>
      <c r="B14" s="95"/>
      <c r="C14" s="37" t="s">
        <v>129</v>
      </c>
      <c r="D14" s="115">
        <v>135</v>
      </c>
      <c r="E14" s="38">
        <v>74</v>
      </c>
      <c r="F14" s="674">
        <v>82</v>
      </c>
      <c r="G14" s="674">
        <v>100</v>
      </c>
      <c r="H14" s="675">
        <v>169</v>
      </c>
      <c r="I14" s="634">
        <v>84</v>
      </c>
      <c r="J14" s="509">
        <f t="shared" si="0"/>
        <v>13.5</v>
      </c>
      <c r="K14" s="39">
        <v>84</v>
      </c>
      <c r="L14" s="509">
        <f t="shared" si="1"/>
        <v>2.4</v>
      </c>
      <c r="M14" s="39">
        <v>89</v>
      </c>
      <c r="N14" s="509">
        <f t="shared" si="2"/>
        <v>-11</v>
      </c>
      <c r="O14" s="39"/>
      <c r="P14" s="125"/>
      <c r="R14" s="78"/>
      <c r="S14" s="602"/>
      <c r="T14" s="78"/>
      <c r="U14" s="78"/>
      <c r="V14" s="78"/>
      <c r="W14" s="78"/>
    </row>
    <row r="15" spans="1:23" ht="15" customHeight="1">
      <c r="A15" s="131"/>
      <c r="B15" s="95"/>
      <c r="C15" s="37" t="s">
        <v>59</v>
      </c>
      <c r="D15" s="115">
        <v>120</v>
      </c>
      <c r="E15" s="38">
        <v>61</v>
      </c>
      <c r="F15" s="674">
        <v>63</v>
      </c>
      <c r="G15" s="674">
        <v>63</v>
      </c>
      <c r="H15" s="675">
        <v>119</v>
      </c>
      <c r="I15" s="634">
        <v>83</v>
      </c>
      <c r="J15" s="509">
        <f t="shared" si="0"/>
        <v>36.1</v>
      </c>
      <c r="K15" s="39">
        <v>83</v>
      </c>
      <c r="L15" s="509">
        <f t="shared" si="1"/>
        <v>31.7</v>
      </c>
      <c r="M15" s="39">
        <v>83</v>
      </c>
      <c r="N15" s="509">
        <f t="shared" si="2"/>
        <v>31.7</v>
      </c>
      <c r="O15" s="39"/>
      <c r="P15" s="125"/>
      <c r="S15" s="602"/>
      <c r="T15" s="78"/>
      <c r="U15" s="78"/>
      <c r="V15" s="78"/>
      <c r="W15" s="78"/>
    </row>
    <row r="16" spans="1:23" ht="15" customHeight="1">
      <c r="A16" s="131"/>
      <c r="B16" s="96"/>
      <c r="C16" s="37" t="s">
        <v>164</v>
      </c>
      <c r="D16" s="115">
        <v>15</v>
      </c>
      <c r="E16" s="38">
        <v>13</v>
      </c>
      <c r="F16" s="674">
        <v>19</v>
      </c>
      <c r="G16" s="674">
        <v>37</v>
      </c>
      <c r="H16" s="675">
        <v>50</v>
      </c>
      <c r="I16" s="634">
        <v>1</v>
      </c>
      <c r="J16" s="509">
        <f t="shared" si="0"/>
        <v>-92.3</v>
      </c>
      <c r="K16" s="892">
        <v>1</v>
      </c>
      <c r="L16" s="509">
        <f t="shared" si="1"/>
        <v>-94.7</v>
      </c>
      <c r="M16" s="39">
        <v>5</v>
      </c>
      <c r="N16" s="509">
        <f t="shared" si="2"/>
        <v>-86.5</v>
      </c>
      <c r="O16" s="39"/>
      <c r="P16" s="125"/>
      <c r="S16" s="602"/>
      <c r="T16" s="78"/>
      <c r="U16" s="78"/>
      <c r="V16" s="78"/>
      <c r="W16" s="78"/>
    </row>
    <row r="17" spans="1:23" ht="15" customHeight="1">
      <c r="A17" s="132"/>
      <c r="B17" s="97" t="s">
        <v>60</v>
      </c>
      <c r="C17" s="93"/>
      <c r="D17" s="101">
        <v>191</v>
      </c>
      <c r="E17" s="98">
        <v>73</v>
      </c>
      <c r="F17" s="483">
        <v>159</v>
      </c>
      <c r="G17" s="483">
        <v>229</v>
      </c>
      <c r="H17" s="673">
        <v>349</v>
      </c>
      <c r="I17" s="633">
        <v>227</v>
      </c>
      <c r="J17" s="488">
        <f>ROUND((I17/E17-1)*100,1)</f>
        <v>211</v>
      </c>
      <c r="K17" s="94">
        <v>295</v>
      </c>
      <c r="L17" s="488">
        <f t="shared" si="1"/>
        <v>85.5</v>
      </c>
      <c r="M17" s="94">
        <v>377</v>
      </c>
      <c r="N17" s="488">
        <f t="shared" si="2"/>
        <v>64.599999999999994</v>
      </c>
      <c r="O17" s="94"/>
      <c r="P17" s="124"/>
      <c r="S17" s="602"/>
      <c r="T17" s="78"/>
      <c r="U17" s="78"/>
      <c r="V17" s="78"/>
      <c r="W17" s="78"/>
    </row>
    <row r="18" spans="1:23" ht="15" customHeight="1">
      <c r="A18" s="133" t="s">
        <v>28</v>
      </c>
      <c r="B18" s="41"/>
      <c r="C18" s="42"/>
      <c r="D18" s="526">
        <v>-2479</v>
      </c>
      <c r="E18" s="676">
        <v>-612</v>
      </c>
      <c r="F18" s="677">
        <v>-1214</v>
      </c>
      <c r="G18" s="677">
        <v>-1865</v>
      </c>
      <c r="H18" s="678">
        <v>-2542</v>
      </c>
      <c r="I18" s="635">
        <v>-638</v>
      </c>
      <c r="J18" s="509">
        <f>ROUND((I18/E18-1)*100,1)</f>
        <v>4.2</v>
      </c>
      <c r="K18" s="528">
        <v>-1291</v>
      </c>
      <c r="L18" s="509">
        <f t="shared" si="1"/>
        <v>6.3</v>
      </c>
      <c r="M18" s="528">
        <v>-1950</v>
      </c>
      <c r="N18" s="509">
        <f t="shared" si="2"/>
        <v>4.5999999999999996</v>
      </c>
      <c r="O18" s="528"/>
      <c r="P18" s="126"/>
      <c r="S18" s="602"/>
      <c r="T18" s="78"/>
      <c r="U18" s="78"/>
      <c r="V18" s="78"/>
      <c r="W18" s="78"/>
    </row>
    <row r="19" spans="1:23" s="46" customFormat="1" ht="15" customHeight="1">
      <c r="A19" s="134"/>
      <c r="B19" s="44"/>
      <c r="C19" s="45" t="s">
        <v>36</v>
      </c>
      <c r="D19" s="313">
        <v>52.4</v>
      </c>
      <c r="E19" s="679">
        <v>51.8</v>
      </c>
      <c r="F19" s="680">
        <v>51.3</v>
      </c>
      <c r="G19" s="680">
        <v>51.1</v>
      </c>
      <c r="H19" s="681">
        <v>50.9</v>
      </c>
      <c r="I19" s="636">
        <v>51.2</v>
      </c>
      <c r="J19" s="509" t="s">
        <v>202</v>
      </c>
      <c r="K19" s="314">
        <v>50.5</v>
      </c>
      <c r="L19" s="509" t="s">
        <v>202</v>
      </c>
      <c r="M19" s="314">
        <v>50.2</v>
      </c>
      <c r="N19" s="509" t="s">
        <v>201</v>
      </c>
      <c r="O19" s="314"/>
      <c r="P19" s="125"/>
      <c r="R19" s="23"/>
      <c r="S19" s="602"/>
      <c r="T19" s="78"/>
      <c r="U19" s="78"/>
      <c r="V19" s="78"/>
      <c r="W19" s="78"/>
    </row>
    <row r="20" spans="1:23" ht="15" customHeight="1">
      <c r="A20" s="135" t="s">
        <v>0</v>
      </c>
      <c r="B20" s="104"/>
      <c r="C20" s="105"/>
      <c r="D20" s="106">
        <v>2438</v>
      </c>
      <c r="E20" s="110">
        <v>643</v>
      </c>
      <c r="F20" s="482">
        <v>1313</v>
      </c>
      <c r="G20" s="482">
        <v>2011</v>
      </c>
      <c r="H20" s="682">
        <v>2800</v>
      </c>
      <c r="I20" s="637">
        <v>836</v>
      </c>
      <c r="J20" s="510">
        <f>ROUND((I20/E20-1)*100,1)</f>
        <v>30</v>
      </c>
      <c r="K20" s="485">
        <v>1561</v>
      </c>
      <c r="L20" s="510">
        <f>ROUND((K20/F20-1)*100,1)</f>
        <v>18.899999999999999</v>
      </c>
      <c r="M20" s="485">
        <v>2314</v>
      </c>
      <c r="N20" s="510">
        <f t="shared" si="2"/>
        <v>15.1</v>
      </c>
      <c r="O20" s="485"/>
      <c r="P20" s="127"/>
      <c r="S20" s="602"/>
      <c r="T20" s="78"/>
      <c r="U20" s="78"/>
      <c r="V20" s="78"/>
      <c r="W20" s="78"/>
    </row>
    <row r="21" spans="1:23" s="46" customFormat="1" ht="15" customHeight="1">
      <c r="A21" s="136"/>
      <c r="B21" s="107"/>
      <c r="C21" s="108" t="s">
        <v>61</v>
      </c>
      <c r="D21" s="649">
        <v>49.6</v>
      </c>
      <c r="E21" s="480">
        <v>51.2</v>
      </c>
      <c r="F21" s="486">
        <v>51.9</v>
      </c>
      <c r="G21" s="486">
        <v>51.9</v>
      </c>
      <c r="H21" s="683">
        <v>52.4</v>
      </c>
      <c r="I21" s="638">
        <v>56.7</v>
      </c>
      <c r="J21" s="510" t="s">
        <v>202</v>
      </c>
      <c r="K21" s="477">
        <v>54.8</v>
      </c>
      <c r="L21" s="510" t="s">
        <v>202</v>
      </c>
      <c r="M21" s="477">
        <v>54.3</v>
      </c>
      <c r="N21" s="510" t="s">
        <v>201</v>
      </c>
      <c r="O21" s="477"/>
      <c r="P21" s="127"/>
      <c r="R21" s="23"/>
      <c r="S21" s="602"/>
      <c r="T21" s="78"/>
      <c r="U21" s="78"/>
      <c r="V21" s="78"/>
      <c r="W21" s="78"/>
    </row>
    <row r="22" spans="1:23" ht="15" customHeight="1">
      <c r="A22" s="137" t="s">
        <v>68</v>
      </c>
      <c r="B22" s="99"/>
      <c r="C22" s="100"/>
      <c r="D22" s="529">
        <v>-1670</v>
      </c>
      <c r="E22" s="684">
        <v>-380</v>
      </c>
      <c r="F22" s="685">
        <v>-842</v>
      </c>
      <c r="G22" s="685">
        <v>-1249</v>
      </c>
      <c r="H22" s="686">
        <v>-1811</v>
      </c>
      <c r="I22" s="639">
        <v>-452</v>
      </c>
      <c r="J22" s="488">
        <f>ROUND((I22/E22-1)*100,1)</f>
        <v>18.899999999999999</v>
      </c>
      <c r="K22" s="530">
        <v>-895</v>
      </c>
      <c r="L22" s="488">
        <f>ROUND((K22/F22-1)*100,1)</f>
        <v>6.3</v>
      </c>
      <c r="M22" s="530">
        <v>-1335</v>
      </c>
      <c r="N22" s="488">
        <f t="shared" si="2"/>
        <v>6.9</v>
      </c>
      <c r="O22" s="530"/>
      <c r="P22" s="124"/>
      <c r="Q22" s="80"/>
      <c r="S22" s="602"/>
      <c r="T22" s="78"/>
      <c r="U22" s="78"/>
      <c r="V22" s="78"/>
      <c r="W22" s="78"/>
    </row>
    <row r="23" spans="1:23" s="46" customFormat="1" ht="15" customHeight="1">
      <c r="A23" s="521"/>
      <c r="B23" s="102"/>
      <c r="C23" s="541" t="s">
        <v>61</v>
      </c>
      <c r="D23" s="315">
        <v>34</v>
      </c>
      <c r="E23" s="481">
        <v>30.3</v>
      </c>
      <c r="F23" s="484">
        <v>33.299999999999997</v>
      </c>
      <c r="G23" s="484">
        <v>32.200000000000003</v>
      </c>
      <c r="H23" s="687">
        <v>33.9</v>
      </c>
      <c r="I23" s="640">
        <v>30.7</v>
      </c>
      <c r="J23" s="488" t="s">
        <v>202</v>
      </c>
      <c r="K23" s="316">
        <v>31.4</v>
      </c>
      <c r="L23" s="488" t="s">
        <v>202</v>
      </c>
      <c r="M23" s="316">
        <v>31.3</v>
      </c>
      <c r="N23" s="488" t="s">
        <v>201</v>
      </c>
      <c r="O23" s="316"/>
      <c r="P23" s="668"/>
      <c r="Q23" s="80"/>
      <c r="R23" s="23"/>
      <c r="S23" s="602"/>
      <c r="T23" s="78"/>
      <c r="U23" s="78"/>
      <c r="V23" s="78"/>
      <c r="W23" s="78"/>
    </row>
    <row r="24" spans="1:23" ht="15" customHeight="1">
      <c r="A24" s="536"/>
      <c r="B24" s="41" t="s">
        <v>62</v>
      </c>
      <c r="C24" s="542"/>
      <c r="D24" s="526">
        <v>-698</v>
      </c>
      <c r="E24" s="676">
        <v>-154</v>
      </c>
      <c r="F24" s="677">
        <v>-322</v>
      </c>
      <c r="G24" s="677">
        <v>-492</v>
      </c>
      <c r="H24" s="678">
        <v>-728</v>
      </c>
      <c r="I24" s="635">
        <v>-159</v>
      </c>
      <c r="J24" s="509">
        <f>ROUND((I24/E24-1)*100,1)</f>
        <v>3.2</v>
      </c>
      <c r="K24" s="528">
        <v>-332</v>
      </c>
      <c r="L24" s="509">
        <f>ROUND((K24/F24-1)*100,1)</f>
        <v>3.1</v>
      </c>
      <c r="M24" s="528">
        <v>-504</v>
      </c>
      <c r="N24" s="509">
        <f t="shared" si="2"/>
        <v>2.4</v>
      </c>
      <c r="O24" s="528"/>
      <c r="P24" s="126"/>
      <c r="S24" s="602"/>
      <c r="T24" s="78"/>
      <c r="U24" s="78"/>
      <c r="V24" s="78"/>
      <c r="W24" s="78"/>
    </row>
    <row r="25" spans="1:23" s="46" customFormat="1" ht="15" customHeight="1">
      <c r="A25" s="537"/>
      <c r="B25" s="130"/>
      <c r="C25" s="543" t="s">
        <v>61</v>
      </c>
      <c r="D25" s="478">
        <v>14.2</v>
      </c>
      <c r="E25" s="688">
        <v>12.3</v>
      </c>
      <c r="F25" s="689">
        <v>12.7</v>
      </c>
      <c r="G25" s="689">
        <v>12.7</v>
      </c>
      <c r="H25" s="690">
        <v>13.6</v>
      </c>
      <c r="I25" s="641">
        <v>10.8</v>
      </c>
      <c r="J25" s="509" t="s">
        <v>202</v>
      </c>
      <c r="K25" s="479">
        <v>11.6</v>
      </c>
      <c r="L25" s="509" t="s">
        <v>202</v>
      </c>
      <c r="M25" s="479">
        <v>11.8</v>
      </c>
      <c r="N25" s="509" t="s">
        <v>201</v>
      </c>
      <c r="O25" s="479"/>
      <c r="P25" s="125"/>
      <c r="R25" s="23"/>
      <c r="S25" s="602"/>
      <c r="T25" s="78"/>
      <c r="U25" s="78"/>
      <c r="V25" s="78"/>
      <c r="W25" s="78"/>
    </row>
    <row r="26" spans="1:23" ht="15" customHeight="1">
      <c r="A26" s="536"/>
      <c r="B26" s="544" t="s">
        <v>1</v>
      </c>
      <c r="C26" s="545"/>
      <c r="D26" s="526">
        <v>-850</v>
      </c>
      <c r="E26" s="676">
        <v>-193</v>
      </c>
      <c r="F26" s="677">
        <v>-448</v>
      </c>
      <c r="G26" s="677">
        <v>-657</v>
      </c>
      <c r="H26" s="678">
        <v>-929</v>
      </c>
      <c r="I26" s="635">
        <v>-251</v>
      </c>
      <c r="J26" s="509">
        <f>ROUND((I26/E26-1)*100,1)</f>
        <v>30.1</v>
      </c>
      <c r="K26" s="528">
        <v>-485</v>
      </c>
      <c r="L26" s="509">
        <f>ROUND((K26/F26-1)*100,1)</f>
        <v>8.3000000000000007</v>
      </c>
      <c r="M26" s="528">
        <v>-709</v>
      </c>
      <c r="N26" s="509">
        <f t="shared" si="2"/>
        <v>7.9</v>
      </c>
      <c r="O26" s="528"/>
      <c r="P26" s="126"/>
      <c r="S26" s="602"/>
      <c r="T26" s="78"/>
      <c r="U26" s="78"/>
      <c r="V26" s="78"/>
      <c r="W26" s="78"/>
    </row>
    <row r="27" spans="1:23" s="46" customFormat="1" ht="15" customHeight="1">
      <c r="A27" s="537"/>
      <c r="B27" s="44"/>
      <c r="C27" s="45" t="s">
        <v>61</v>
      </c>
      <c r="D27" s="478">
        <v>17.3</v>
      </c>
      <c r="E27" s="688">
        <v>15.4</v>
      </c>
      <c r="F27" s="689">
        <v>17.7</v>
      </c>
      <c r="G27" s="689">
        <v>17</v>
      </c>
      <c r="H27" s="690">
        <v>17.399999999999999</v>
      </c>
      <c r="I27" s="641">
        <v>17</v>
      </c>
      <c r="J27" s="509" t="s">
        <v>202</v>
      </c>
      <c r="K27" s="479">
        <v>17</v>
      </c>
      <c r="L27" s="509" t="s">
        <v>202</v>
      </c>
      <c r="M27" s="479">
        <v>16.600000000000001</v>
      </c>
      <c r="N27" s="509" t="s">
        <v>201</v>
      </c>
      <c r="O27" s="479"/>
      <c r="P27" s="667"/>
      <c r="R27" s="23"/>
      <c r="S27" s="602"/>
      <c r="T27" s="78"/>
      <c r="U27" s="78"/>
      <c r="V27" s="78"/>
      <c r="W27" s="78"/>
    </row>
    <row r="28" spans="1:23" ht="15" customHeight="1">
      <c r="A28" s="536"/>
      <c r="B28" s="41" t="s">
        <v>63</v>
      </c>
      <c r="C28" s="42"/>
      <c r="D28" s="526">
        <v>-122</v>
      </c>
      <c r="E28" s="676">
        <v>-33</v>
      </c>
      <c r="F28" s="677">
        <v>-72</v>
      </c>
      <c r="G28" s="677">
        <v>-100</v>
      </c>
      <c r="H28" s="678">
        <v>-153</v>
      </c>
      <c r="I28" s="635">
        <v>-43</v>
      </c>
      <c r="J28" s="509">
        <f>ROUND((I28/E28-1)*100,1)</f>
        <v>30.3</v>
      </c>
      <c r="K28" s="528">
        <v>-78</v>
      </c>
      <c r="L28" s="509">
        <f>ROUND((K28/F28-1)*100,1)</f>
        <v>8.3000000000000007</v>
      </c>
      <c r="M28" s="528">
        <v>-122</v>
      </c>
      <c r="N28" s="509">
        <f t="shared" si="2"/>
        <v>22</v>
      </c>
      <c r="O28" s="528"/>
      <c r="P28" s="126"/>
      <c r="S28" s="602"/>
      <c r="T28" s="78"/>
      <c r="U28" s="78"/>
      <c r="V28" s="78"/>
      <c r="W28" s="78"/>
    </row>
    <row r="29" spans="1:23" s="46" customFormat="1" ht="15" customHeight="1">
      <c r="A29" s="540"/>
      <c r="B29" s="44"/>
      <c r="C29" s="45" t="s">
        <v>61</v>
      </c>
      <c r="D29" s="478">
        <v>2.5</v>
      </c>
      <c r="E29" s="688">
        <v>2.6</v>
      </c>
      <c r="F29" s="689">
        <v>2.8</v>
      </c>
      <c r="G29" s="689">
        <v>2.6</v>
      </c>
      <c r="H29" s="690">
        <v>2.9</v>
      </c>
      <c r="I29" s="641">
        <v>2.9</v>
      </c>
      <c r="J29" s="509" t="s">
        <v>202</v>
      </c>
      <c r="K29" s="479">
        <v>2.7</v>
      </c>
      <c r="L29" s="509" t="s">
        <v>202</v>
      </c>
      <c r="M29" s="479">
        <v>2.9</v>
      </c>
      <c r="N29" s="509" t="s">
        <v>201</v>
      </c>
      <c r="O29" s="479"/>
      <c r="P29" s="667"/>
      <c r="R29" s="23"/>
      <c r="S29" s="602"/>
      <c r="T29" s="78"/>
      <c r="U29" s="78"/>
      <c r="V29" s="78"/>
      <c r="W29" s="78"/>
    </row>
    <row r="30" spans="1:23" ht="15" customHeight="1">
      <c r="A30" s="135" t="s">
        <v>2</v>
      </c>
      <c r="B30" s="104"/>
      <c r="C30" s="109"/>
      <c r="D30" s="106">
        <v>769</v>
      </c>
      <c r="E30" s="110">
        <v>263</v>
      </c>
      <c r="F30" s="482">
        <v>471</v>
      </c>
      <c r="G30" s="482">
        <v>762</v>
      </c>
      <c r="H30" s="682">
        <v>989</v>
      </c>
      <c r="I30" s="637">
        <v>384</v>
      </c>
      <c r="J30" s="510">
        <f>ROUND((I30/E30-1)*100,1)</f>
        <v>46</v>
      </c>
      <c r="K30" s="485">
        <v>666</v>
      </c>
      <c r="L30" s="510">
        <f>ROUND((K30/F30-1)*100,1)</f>
        <v>41.4</v>
      </c>
      <c r="M30" s="485">
        <v>979</v>
      </c>
      <c r="N30" s="510">
        <f t="shared" si="2"/>
        <v>28.5</v>
      </c>
      <c r="O30" s="485"/>
      <c r="P30" s="127"/>
      <c r="S30" s="602"/>
      <c r="T30" s="78"/>
      <c r="U30" s="78"/>
      <c r="V30" s="78"/>
      <c r="W30" s="78"/>
    </row>
    <row r="31" spans="1:23" s="46" customFormat="1" ht="15" customHeight="1">
      <c r="A31" s="935"/>
      <c r="B31" s="107"/>
      <c r="C31" s="108" t="s">
        <v>61</v>
      </c>
      <c r="D31" s="649">
        <v>15.6</v>
      </c>
      <c r="E31" s="480">
        <v>21</v>
      </c>
      <c r="F31" s="486">
        <v>18.600000000000001</v>
      </c>
      <c r="G31" s="486">
        <v>19.7</v>
      </c>
      <c r="H31" s="683">
        <v>18.5</v>
      </c>
      <c r="I31" s="638">
        <v>26.1</v>
      </c>
      <c r="J31" s="510" t="s">
        <v>201</v>
      </c>
      <c r="K31" s="477">
        <v>23.4</v>
      </c>
      <c r="L31" s="510" t="s">
        <v>201</v>
      </c>
      <c r="M31" s="477">
        <v>23</v>
      </c>
      <c r="N31" s="510" t="s">
        <v>201</v>
      </c>
      <c r="O31" s="477"/>
      <c r="P31" s="127"/>
      <c r="R31" s="23"/>
      <c r="S31" s="602"/>
      <c r="T31" s="78"/>
      <c r="U31" s="78"/>
      <c r="V31" s="78"/>
      <c r="W31" s="78"/>
    </row>
    <row r="32" spans="1:23" ht="15" customHeight="1">
      <c r="A32" s="133"/>
      <c r="B32" s="41" t="s">
        <v>64</v>
      </c>
      <c r="C32" s="47"/>
      <c r="D32" s="526">
        <v>-1</v>
      </c>
      <c r="E32" s="676">
        <v>-0.434</v>
      </c>
      <c r="F32" s="677">
        <v>-1</v>
      </c>
      <c r="G32" s="677">
        <v>-1</v>
      </c>
      <c r="H32" s="678">
        <v>-1</v>
      </c>
      <c r="I32" s="635">
        <v>-0.42399999999999999</v>
      </c>
      <c r="J32" s="915">
        <v>0</v>
      </c>
      <c r="K32" s="528">
        <v>-1</v>
      </c>
      <c r="L32" s="915">
        <v>0</v>
      </c>
      <c r="M32" s="528">
        <v>-1</v>
      </c>
      <c r="N32" s="915">
        <f t="shared" si="2"/>
        <v>0</v>
      </c>
      <c r="O32" s="528"/>
      <c r="P32" s="1051"/>
      <c r="S32" s="602"/>
      <c r="T32" s="78"/>
      <c r="U32" s="78"/>
      <c r="V32" s="78"/>
      <c r="W32" s="78"/>
    </row>
    <row r="33" spans="1:23" ht="15" customHeight="1">
      <c r="A33" s="133"/>
      <c r="B33" s="41" t="s">
        <v>128</v>
      </c>
      <c r="C33" s="47"/>
      <c r="D33" s="526">
        <v>11</v>
      </c>
      <c r="E33" s="676">
        <v>-3</v>
      </c>
      <c r="F33" s="677">
        <v>-2</v>
      </c>
      <c r="G33" s="677">
        <v>-2</v>
      </c>
      <c r="H33" s="678">
        <v>-1</v>
      </c>
      <c r="I33" s="635">
        <v>-1</v>
      </c>
      <c r="J33" s="509">
        <f>ROUND((I33/E33-1)*100,1)</f>
        <v>-66.7</v>
      </c>
      <c r="K33" s="528">
        <v>0.246</v>
      </c>
      <c r="L33" s="509" t="s">
        <v>202</v>
      </c>
      <c r="M33" s="528">
        <v>-1</v>
      </c>
      <c r="N33" s="509">
        <f t="shared" si="2"/>
        <v>-50</v>
      </c>
      <c r="O33" s="528"/>
      <c r="P33" s="126"/>
      <c r="S33" s="602"/>
      <c r="T33" s="78"/>
      <c r="U33" s="78"/>
      <c r="V33" s="78"/>
      <c r="W33" s="78"/>
    </row>
    <row r="34" spans="1:23" ht="15" customHeight="1">
      <c r="A34" s="133"/>
      <c r="B34" s="41" t="s">
        <v>227</v>
      </c>
      <c r="C34" s="47"/>
      <c r="D34" s="526">
        <v>-35</v>
      </c>
      <c r="E34" s="676">
        <v>-11</v>
      </c>
      <c r="F34" s="677">
        <v>-4</v>
      </c>
      <c r="G34" s="677">
        <v>-11</v>
      </c>
      <c r="H34" s="678">
        <v>-17</v>
      </c>
      <c r="I34" s="635">
        <v>-6</v>
      </c>
      <c r="J34" s="509">
        <f>ROUND((I34/E34-1)*100,1)</f>
        <v>-45.5</v>
      </c>
      <c r="K34" s="528">
        <v>-15</v>
      </c>
      <c r="L34" s="509">
        <f>ROUND((K34/F34-1)*100,1)</f>
        <v>275</v>
      </c>
      <c r="M34" s="528">
        <v>-21</v>
      </c>
      <c r="N34" s="509">
        <f t="shared" si="2"/>
        <v>90.9</v>
      </c>
      <c r="O34" s="528"/>
      <c r="P34" s="126"/>
      <c r="S34" s="602"/>
      <c r="T34" s="78"/>
      <c r="U34" s="78"/>
      <c r="V34" s="78"/>
      <c r="W34" s="78"/>
    </row>
    <row r="35" spans="1:23" ht="15" customHeight="1">
      <c r="A35" s="137" t="s">
        <v>146</v>
      </c>
      <c r="B35" s="99"/>
      <c r="C35" s="367"/>
      <c r="D35" s="101">
        <v>744</v>
      </c>
      <c r="E35" s="98">
        <v>250</v>
      </c>
      <c r="F35" s="483">
        <v>464</v>
      </c>
      <c r="G35" s="483">
        <v>749</v>
      </c>
      <c r="H35" s="673">
        <v>970</v>
      </c>
      <c r="I35" s="633">
        <v>377</v>
      </c>
      <c r="J35" s="488">
        <f>ROUND((I35/E35-1)*100,1)</f>
        <v>50.8</v>
      </c>
      <c r="K35" s="487">
        <v>650</v>
      </c>
      <c r="L35" s="488">
        <f>ROUND((K35/F35-1)*100,1)</f>
        <v>40.1</v>
      </c>
      <c r="M35" s="487">
        <v>956</v>
      </c>
      <c r="N35" s="488">
        <f t="shared" si="2"/>
        <v>27.6</v>
      </c>
      <c r="O35" s="487"/>
      <c r="P35" s="124"/>
      <c r="S35" s="602"/>
      <c r="T35" s="78"/>
      <c r="U35" s="78"/>
      <c r="V35" s="78"/>
      <c r="W35" s="78"/>
    </row>
    <row r="36" spans="1:23" s="46" customFormat="1" ht="15" customHeight="1">
      <c r="A36" s="138"/>
      <c r="B36" s="102"/>
      <c r="C36" s="103" t="s">
        <v>61</v>
      </c>
      <c r="D36" s="315">
        <v>15.1</v>
      </c>
      <c r="E36" s="481">
        <v>19.899999999999999</v>
      </c>
      <c r="F36" s="484">
        <v>18.399999999999999</v>
      </c>
      <c r="G36" s="484">
        <v>19.3</v>
      </c>
      <c r="H36" s="687">
        <v>18.2</v>
      </c>
      <c r="I36" s="640">
        <v>25.6</v>
      </c>
      <c r="J36" s="488" t="s">
        <v>242</v>
      </c>
      <c r="K36" s="316">
        <v>22.8</v>
      </c>
      <c r="L36" s="488" t="s">
        <v>242</v>
      </c>
      <c r="M36" s="316">
        <v>22.4</v>
      </c>
      <c r="N36" s="488" t="s">
        <v>242</v>
      </c>
      <c r="O36" s="316"/>
      <c r="P36" s="124"/>
      <c r="R36" s="23"/>
      <c r="S36" s="602"/>
      <c r="T36" s="78"/>
      <c r="U36" s="78"/>
      <c r="V36" s="78"/>
      <c r="W36" s="78"/>
    </row>
    <row r="37" spans="1:23" ht="15" customHeight="1">
      <c r="A37" s="133" t="s">
        <v>143</v>
      </c>
      <c r="B37" s="41"/>
      <c r="C37" s="47"/>
      <c r="D37" s="526">
        <v>-201</v>
      </c>
      <c r="E37" s="676">
        <v>-62</v>
      </c>
      <c r="F37" s="677">
        <v>-99</v>
      </c>
      <c r="G37" s="677">
        <v>-170</v>
      </c>
      <c r="H37" s="678">
        <v>-235</v>
      </c>
      <c r="I37" s="635">
        <v>-95</v>
      </c>
      <c r="J37" s="509">
        <f>ROUND((I37/E37-1)*100,1)</f>
        <v>53.2</v>
      </c>
      <c r="K37" s="528">
        <v>-159</v>
      </c>
      <c r="L37" s="509">
        <f>ROUND((K37/F37-1)*100,1)</f>
        <v>60.6</v>
      </c>
      <c r="M37" s="528">
        <v>-248</v>
      </c>
      <c r="N37" s="509">
        <f t="shared" si="2"/>
        <v>45.9</v>
      </c>
      <c r="O37" s="528"/>
      <c r="P37" s="126"/>
      <c r="S37" s="602"/>
      <c r="T37" s="78"/>
      <c r="U37" s="78"/>
      <c r="V37" s="78"/>
      <c r="W37" s="78"/>
    </row>
    <row r="38" spans="1:23" ht="15" customHeight="1">
      <c r="A38" s="135" t="s">
        <v>147</v>
      </c>
      <c r="B38" s="104"/>
      <c r="C38" s="109"/>
      <c r="D38" s="106">
        <v>544</v>
      </c>
      <c r="E38" s="110">
        <v>187</v>
      </c>
      <c r="F38" s="482">
        <v>365</v>
      </c>
      <c r="G38" s="482">
        <v>579</v>
      </c>
      <c r="H38" s="682">
        <v>735</v>
      </c>
      <c r="I38" s="637">
        <v>282</v>
      </c>
      <c r="J38" s="510">
        <f>ROUND((I38/E38-1)*100,1)</f>
        <v>50.8</v>
      </c>
      <c r="K38" s="485">
        <v>490</v>
      </c>
      <c r="L38" s="510">
        <f>ROUND((K38/F38-1)*100,1)</f>
        <v>34.200000000000003</v>
      </c>
      <c r="M38" s="485">
        <v>709</v>
      </c>
      <c r="N38" s="510">
        <f t="shared" si="2"/>
        <v>22.5</v>
      </c>
      <c r="O38" s="485"/>
      <c r="P38" s="127"/>
      <c r="S38" s="602"/>
      <c r="T38" s="78"/>
      <c r="U38" s="78"/>
      <c r="V38" s="78"/>
      <c r="W38" s="78"/>
    </row>
    <row r="39" spans="1:23" s="46" customFormat="1" ht="15" customHeight="1">
      <c r="A39" s="140"/>
      <c r="B39" s="141"/>
      <c r="C39" s="142" t="s">
        <v>61</v>
      </c>
      <c r="D39" s="649">
        <v>11.061407076047173</v>
      </c>
      <c r="E39" s="480">
        <v>14.900398406374501</v>
      </c>
      <c r="F39" s="486">
        <v>14.438291139240505</v>
      </c>
      <c r="G39" s="486">
        <v>14.938080495356038</v>
      </c>
      <c r="H39" s="683">
        <v>13.758891800823662</v>
      </c>
      <c r="I39" s="638">
        <v>19.131614654002714</v>
      </c>
      <c r="J39" s="510" t="s">
        <v>202</v>
      </c>
      <c r="K39" s="477">
        <v>17.186951946685376</v>
      </c>
      <c r="L39" s="510" t="s">
        <v>202</v>
      </c>
      <c r="M39" s="477">
        <v>16.627579737335836</v>
      </c>
      <c r="N39" s="510" t="s">
        <v>201</v>
      </c>
      <c r="O39" s="477"/>
      <c r="P39" s="147"/>
      <c r="R39" s="23"/>
      <c r="S39" s="602"/>
      <c r="T39" s="78"/>
      <c r="U39" s="78"/>
      <c r="V39" s="78"/>
      <c r="W39" s="78"/>
    </row>
    <row r="40" spans="1:23" s="413" customFormat="1" ht="5.25" customHeight="1">
      <c r="A40" s="353"/>
      <c r="B40" s="354"/>
      <c r="C40" s="1157"/>
      <c r="D40" s="355"/>
      <c r="E40" s="1158"/>
      <c r="F40" s="1158"/>
      <c r="G40" s="1158"/>
      <c r="H40" s="1158"/>
      <c r="I40" s="642"/>
      <c r="J40" s="1159"/>
      <c r="K40" s="1158"/>
      <c r="L40" s="1159"/>
      <c r="M40" s="1158"/>
      <c r="N40" s="1159"/>
      <c r="O40" s="1158"/>
      <c r="P40" s="1160"/>
      <c r="R40" s="23"/>
      <c r="S40" s="602"/>
      <c r="T40" s="415"/>
      <c r="U40" s="415"/>
      <c r="V40" s="415"/>
      <c r="W40" s="415"/>
    </row>
    <row r="41" spans="1:23" ht="15" customHeight="1">
      <c r="A41" s="522" t="s">
        <v>148</v>
      </c>
      <c r="B41" s="143"/>
      <c r="C41" s="144"/>
      <c r="D41" s="411"/>
      <c r="E41" s="145"/>
      <c r="F41" s="691"/>
      <c r="G41" s="691"/>
      <c r="H41" s="692"/>
      <c r="I41" s="643"/>
      <c r="J41" s="507"/>
      <c r="K41" s="146"/>
      <c r="L41" s="507"/>
      <c r="M41" s="146"/>
      <c r="N41" s="507"/>
      <c r="O41" s="146"/>
      <c r="P41" s="412"/>
      <c r="S41" s="602"/>
      <c r="T41" s="78"/>
      <c r="U41" s="78"/>
      <c r="V41" s="78"/>
      <c r="W41" s="78"/>
    </row>
    <row r="42" spans="1:23" ht="15" customHeight="1">
      <c r="A42" s="546"/>
      <c r="B42" s="41" t="s">
        <v>99</v>
      </c>
      <c r="C42" s="47"/>
      <c r="D42" s="116">
        <v>536</v>
      </c>
      <c r="E42" s="48">
        <v>185</v>
      </c>
      <c r="F42" s="693">
        <v>361</v>
      </c>
      <c r="G42" s="693">
        <v>572</v>
      </c>
      <c r="H42" s="694">
        <v>727</v>
      </c>
      <c r="I42" s="644">
        <v>279</v>
      </c>
      <c r="J42" s="509">
        <f>ROUND((I42/E42-1)*100,1)</f>
        <v>50.8</v>
      </c>
      <c r="K42" s="43">
        <v>487</v>
      </c>
      <c r="L42" s="509">
        <f>ROUND((K42/F42-1)*100,1)</f>
        <v>34.9</v>
      </c>
      <c r="M42" s="43">
        <v>703</v>
      </c>
      <c r="N42" s="509">
        <f t="shared" si="2"/>
        <v>22.9</v>
      </c>
      <c r="O42" s="43"/>
      <c r="P42" s="126"/>
      <c r="S42" s="602"/>
      <c r="T42" s="78"/>
      <c r="U42" s="78"/>
      <c r="V42" s="78"/>
      <c r="W42" s="78"/>
    </row>
    <row r="43" spans="1:23" ht="15" customHeight="1">
      <c r="A43" s="546"/>
      <c r="B43" s="356" t="s">
        <v>65</v>
      </c>
      <c r="C43" s="357"/>
      <c r="D43" s="358">
        <v>8</v>
      </c>
      <c r="E43" s="359">
        <v>2</v>
      </c>
      <c r="F43" s="693">
        <v>4</v>
      </c>
      <c r="G43" s="695">
        <v>7</v>
      </c>
      <c r="H43" s="696">
        <v>8</v>
      </c>
      <c r="I43" s="645">
        <v>3</v>
      </c>
      <c r="J43" s="509">
        <f>ROUND((I43/E43-1)*100,1)</f>
        <v>50</v>
      </c>
      <c r="K43" s="43">
        <v>4</v>
      </c>
      <c r="L43" s="915">
        <v>0</v>
      </c>
      <c r="M43" s="360">
        <v>5</v>
      </c>
      <c r="N43" s="509">
        <f t="shared" si="2"/>
        <v>-28.6</v>
      </c>
      <c r="O43" s="360"/>
      <c r="P43" s="1196"/>
      <c r="S43" s="602"/>
      <c r="T43" s="78"/>
      <c r="U43" s="78"/>
      <c r="V43" s="78"/>
      <c r="W43" s="78"/>
    </row>
    <row r="44" spans="1:23" ht="15" customHeight="1">
      <c r="A44" s="568" t="s">
        <v>149</v>
      </c>
      <c r="B44" s="361"/>
      <c r="C44" s="548"/>
      <c r="D44" s="362"/>
      <c r="E44" s="363"/>
      <c r="F44" s="697"/>
      <c r="G44" s="697"/>
      <c r="H44" s="698"/>
      <c r="I44" s="646"/>
      <c r="J44" s="508"/>
      <c r="K44" s="364"/>
      <c r="L44" s="508"/>
      <c r="M44" s="364"/>
      <c r="N44" s="508"/>
      <c r="O44" s="364"/>
      <c r="P44" s="412"/>
      <c r="S44" s="602"/>
    </row>
    <row r="45" spans="1:23" ht="15" customHeight="1">
      <c r="A45" s="546"/>
      <c r="B45" s="41" t="s">
        <v>162</v>
      </c>
      <c r="C45" s="545"/>
      <c r="D45" s="117">
        <v>98.12</v>
      </c>
      <c r="E45" s="49">
        <v>33.86</v>
      </c>
      <c r="F45" s="699">
        <v>66.069999999999993</v>
      </c>
      <c r="G45" s="699">
        <v>104.66</v>
      </c>
      <c r="H45" s="700">
        <v>133.04</v>
      </c>
      <c r="I45" s="647">
        <v>51</v>
      </c>
      <c r="J45" s="509">
        <f>ROUND((I45/E45-1)*100,1)</f>
        <v>50.6</v>
      </c>
      <c r="K45" s="586">
        <v>89</v>
      </c>
      <c r="L45" s="509">
        <f>ROUND((K45/F45-1)*100,1)</f>
        <v>34.700000000000003</v>
      </c>
      <c r="M45" s="586">
        <v>128.6</v>
      </c>
      <c r="N45" s="509">
        <f t="shared" si="2"/>
        <v>22.9</v>
      </c>
      <c r="O45" s="586"/>
      <c r="P45" s="126"/>
      <c r="S45" s="602"/>
    </row>
    <row r="46" spans="1:23" ht="15" customHeight="1" thickBot="1">
      <c r="A46" s="547"/>
      <c r="B46" s="118" t="s">
        <v>163</v>
      </c>
      <c r="C46" s="119"/>
      <c r="D46" s="120">
        <v>97.97</v>
      </c>
      <c r="E46" s="121">
        <v>33.81</v>
      </c>
      <c r="F46" s="701">
        <v>65.97</v>
      </c>
      <c r="G46" s="701">
        <v>104.51</v>
      </c>
      <c r="H46" s="702">
        <v>132.83000000000001</v>
      </c>
      <c r="I46" s="506">
        <v>50.91</v>
      </c>
      <c r="J46" s="648">
        <f>ROUND((I46/E46-1)*100,1)</f>
        <v>50.6</v>
      </c>
      <c r="K46" s="587">
        <v>88.85</v>
      </c>
      <c r="L46" s="648">
        <f>ROUND((K46/F46-1)*100,1)</f>
        <v>34.700000000000003</v>
      </c>
      <c r="M46" s="587">
        <v>128.38999999999999</v>
      </c>
      <c r="N46" s="648">
        <f t="shared" si="2"/>
        <v>22.8</v>
      </c>
      <c r="O46" s="587"/>
      <c r="P46" s="669"/>
      <c r="S46" s="602"/>
    </row>
    <row r="47" spans="1:23" ht="5.25" customHeight="1">
      <c r="I47" s="76"/>
      <c r="J47" s="76"/>
      <c r="K47" s="76"/>
      <c r="L47" s="76"/>
      <c r="M47" s="76"/>
      <c r="N47" s="76"/>
      <c r="O47" s="76"/>
      <c r="P47" s="76"/>
    </row>
    <row r="48" spans="1:23" ht="15" customHeight="1">
      <c r="A48" s="23" t="s">
        <v>198</v>
      </c>
    </row>
    <row r="49" ht="15" customHeight="1"/>
  </sheetData>
  <mergeCells count="9">
    <mergeCell ref="P6:P7"/>
    <mergeCell ref="A4:C7"/>
    <mergeCell ref="E4:H4"/>
    <mergeCell ref="I4:P4"/>
    <mergeCell ref="E5:H5"/>
    <mergeCell ref="I5:P5"/>
    <mergeCell ref="J6:J7"/>
    <mergeCell ref="L6:L7"/>
    <mergeCell ref="N6:N7"/>
  </mergeCells>
  <phoneticPr fontId="14"/>
  <printOptions horizontalCentered="1"/>
  <pageMargins left="0.39370078740157483" right="0.39370078740157483" top="0.39370078740157483" bottom="0.39370078740157483" header="0" footer="0"/>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showGridLines="0" view="pageBreakPreview" zoomScaleNormal="100" zoomScaleSheetLayoutView="100" workbookViewId="0"/>
  </sheetViews>
  <sheetFormatPr defaultColWidth="9" defaultRowHeight="12.75" customHeight="1"/>
  <cols>
    <col min="1" max="2" width="2.6640625" style="23" customWidth="1"/>
    <col min="3" max="3" width="35.6640625" style="23" customWidth="1"/>
    <col min="4" max="8" width="9.6640625" style="23" customWidth="1"/>
    <col min="9" max="9" width="5.6640625" style="23" customWidth="1"/>
    <col min="10" max="10" width="9.6640625" style="23" customWidth="1"/>
    <col min="11" max="11" width="5.6640625" style="23" customWidth="1"/>
    <col min="12" max="12" width="9.6640625" style="23" customWidth="1"/>
    <col min="13" max="13" width="5.6640625" style="23" customWidth="1"/>
    <col min="14" max="14" width="9.6640625" style="23" customWidth="1"/>
    <col min="15" max="15" width="5.6640625" style="23" customWidth="1"/>
    <col min="16" max="16" width="9.6640625" style="23" customWidth="1"/>
    <col min="17" max="17" width="7.88671875" style="23" customWidth="1"/>
    <col min="18" max="16384" width="9" style="23"/>
  </cols>
  <sheetData>
    <row r="1" spans="1:22" ht="15" customHeight="1">
      <c r="B1" s="24"/>
      <c r="C1" s="24"/>
      <c r="D1" s="24"/>
      <c r="E1" s="24"/>
      <c r="F1" s="25"/>
      <c r="G1" s="24"/>
      <c r="H1" s="24"/>
      <c r="I1" s="24"/>
      <c r="J1" s="24"/>
      <c r="K1" s="24"/>
      <c r="L1" s="25"/>
      <c r="M1" s="24"/>
      <c r="N1" s="26"/>
      <c r="O1" s="128" t="s">
        <v>269</v>
      </c>
    </row>
    <row r="2" spans="1:22" ht="15" customHeight="1">
      <c r="A2" s="27" t="s">
        <v>93</v>
      </c>
      <c r="B2" s="24"/>
      <c r="C2" s="24"/>
      <c r="D2" s="24"/>
      <c r="E2" s="24"/>
      <c r="F2" s="24"/>
      <c r="G2" s="24"/>
      <c r="H2" s="24"/>
      <c r="I2" s="24"/>
      <c r="J2" s="24"/>
      <c r="K2" s="24"/>
      <c r="L2" s="24"/>
      <c r="M2" s="24"/>
      <c r="N2" s="24"/>
    </row>
    <row r="3" spans="1:22" s="306" customFormat="1" ht="15" customHeight="1" thickBot="1">
      <c r="B3" s="28"/>
      <c r="C3" s="28"/>
      <c r="D3" s="28">
        <v>3</v>
      </c>
      <c r="E3" s="28">
        <v>4</v>
      </c>
      <c r="F3" s="28">
        <v>5</v>
      </c>
      <c r="G3" s="28">
        <v>6</v>
      </c>
      <c r="H3" s="28"/>
      <c r="I3" s="28"/>
      <c r="J3" s="28"/>
      <c r="K3" s="28"/>
      <c r="L3" s="28"/>
      <c r="M3" s="28"/>
      <c r="N3" s="28"/>
      <c r="O3" s="26" t="s">
        <v>34</v>
      </c>
    </row>
    <row r="4" spans="1:22" s="30" customFormat="1" ht="15" customHeight="1">
      <c r="A4" s="1292"/>
      <c r="B4" s="1293"/>
      <c r="C4" s="1293"/>
      <c r="D4" s="1281" t="s">
        <v>94</v>
      </c>
      <c r="E4" s="1282"/>
      <c r="F4" s="1282"/>
      <c r="G4" s="1282"/>
      <c r="H4" s="1283" t="s">
        <v>3</v>
      </c>
      <c r="I4" s="1284"/>
      <c r="J4" s="1284"/>
      <c r="K4" s="1284"/>
      <c r="L4" s="1284"/>
      <c r="M4" s="1284"/>
      <c r="N4" s="1284"/>
      <c r="O4" s="1285"/>
    </row>
    <row r="5" spans="1:22" s="30" customFormat="1" ht="15" customHeight="1">
      <c r="A5" s="1294"/>
      <c r="B5" s="1276"/>
      <c r="C5" s="1276"/>
      <c r="D5" s="1286" t="s">
        <v>220</v>
      </c>
      <c r="E5" s="1287"/>
      <c r="F5" s="1287"/>
      <c r="G5" s="1287"/>
      <c r="H5" s="1288" t="s">
        <v>249</v>
      </c>
      <c r="I5" s="1287"/>
      <c r="J5" s="1287"/>
      <c r="K5" s="1287"/>
      <c r="L5" s="1287"/>
      <c r="M5" s="1287"/>
      <c r="N5" s="1287"/>
      <c r="O5" s="1289"/>
    </row>
    <row r="6" spans="1:22" s="30" customFormat="1" ht="15" customHeight="1">
      <c r="A6" s="1294"/>
      <c r="B6" s="1276"/>
      <c r="C6" s="1276"/>
      <c r="D6" s="32" t="s">
        <v>4</v>
      </c>
      <c r="E6" s="33" t="s">
        <v>5</v>
      </c>
      <c r="F6" s="33" t="s">
        <v>6</v>
      </c>
      <c r="G6" s="31" t="s">
        <v>7</v>
      </c>
      <c r="H6" s="122" t="s">
        <v>4</v>
      </c>
      <c r="I6" s="1296" t="s">
        <v>15</v>
      </c>
      <c r="J6" s="33" t="s">
        <v>5</v>
      </c>
      <c r="K6" s="1290" t="s">
        <v>15</v>
      </c>
      <c r="L6" s="33" t="s">
        <v>6</v>
      </c>
      <c r="M6" s="1290" t="s">
        <v>15</v>
      </c>
      <c r="N6" s="33" t="s">
        <v>7</v>
      </c>
      <c r="O6" s="1270" t="s">
        <v>15</v>
      </c>
    </row>
    <row r="7" spans="1:22" s="30" customFormat="1" ht="15" customHeight="1">
      <c r="A7" s="1295"/>
      <c r="B7" s="1279"/>
      <c r="C7" s="1279"/>
      <c r="D7" s="35" t="s">
        <v>13</v>
      </c>
      <c r="E7" s="36" t="s">
        <v>13</v>
      </c>
      <c r="F7" s="36" t="s">
        <v>13</v>
      </c>
      <c r="G7" s="34" t="s">
        <v>13</v>
      </c>
      <c r="H7" s="123" t="s">
        <v>13</v>
      </c>
      <c r="I7" s="1297"/>
      <c r="J7" s="36" t="s">
        <v>13</v>
      </c>
      <c r="K7" s="1291"/>
      <c r="L7" s="36" t="s">
        <v>13</v>
      </c>
      <c r="M7" s="1291"/>
      <c r="N7" s="36" t="s">
        <v>13</v>
      </c>
      <c r="O7" s="1271"/>
    </row>
    <row r="8" spans="1:22" ht="15" customHeight="1">
      <c r="A8" s="131" t="s">
        <v>55</v>
      </c>
      <c r="B8" s="89"/>
      <c r="C8" s="650"/>
      <c r="D8" s="670">
        <v>1255</v>
      </c>
      <c r="E8" s="671">
        <v>1273</v>
      </c>
      <c r="F8" s="671">
        <v>1349</v>
      </c>
      <c r="G8" s="672">
        <v>1466</v>
      </c>
      <c r="H8" s="631">
        <v>1474</v>
      </c>
      <c r="I8" s="489">
        <f t="shared" ref="I8:I16" si="0">ROUND((H8/D8-1)*100,1)</f>
        <v>17.5</v>
      </c>
      <c r="J8" s="504">
        <v>1377</v>
      </c>
      <c r="K8" s="489">
        <f>ROUND((J8/E8-1)*100,1)</f>
        <v>8.1999999999999993</v>
      </c>
      <c r="L8" s="91">
        <v>1413</v>
      </c>
      <c r="M8" s="489">
        <f>ROUND((L8/F8-1)*100,1)</f>
        <v>4.7</v>
      </c>
      <c r="N8" s="91"/>
      <c r="O8" s="632"/>
      <c r="P8" s="78"/>
      <c r="R8" s="78"/>
      <c r="S8" s="78"/>
      <c r="T8" s="78"/>
      <c r="U8" s="78"/>
      <c r="V8" s="78"/>
    </row>
    <row r="9" spans="1:22" ht="15" customHeight="1">
      <c r="A9" s="131"/>
      <c r="B9" s="92" t="s">
        <v>38</v>
      </c>
      <c r="C9" s="651"/>
      <c r="D9" s="98">
        <v>1181</v>
      </c>
      <c r="E9" s="483">
        <v>1187</v>
      </c>
      <c r="F9" s="483">
        <v>1279</v>
      </c>
      <c r="G9" s="673">
        <v>1345</v>
      </c>
      <c r="H9" s="633">
        <v>1247</v>
      </c>
      <c r="I9" s="488">
        <f t="shared" si="0"/>
        <v>5.6</v>
      </c>
      <c r="J9" s="487">
        <v>1308</v>
      </c>
      <c r="K9" s="488">
        <f t="shared" ref="K9:K18" si="1">ROUND((J9/E9-1)*100,1)</f>
        <v>10.199999999999999</v>
      </c>
      <c r="L9" s="94">
        <v>1331</v>
      </c>
      <c r="M9" s="488">
        <f t="shared" ref="M9:M46" si="2">ROUND((L9/F9-1)*100,1)</f>
        <v>4.0999999999999996</v>
      </c>
      <c r="N9" s="94"/>
      <c r="O9" s="124"/>
      <c r="P9" s="78"/>
      <c r="R9" s="78"/>
      <c r="S9" s="78"/>
      <c r="T9" s="78"/>
      <c r="U9" s="78"/>
      <c r="V9" s="78"/>
    </row>
    <row r="10" spans="1:22" ht="15" customHeight="1">
      <c r="A10" s="131"/>
      <c r="B10" s="95"/>
      <c r="C10" s="652" t="s">
        <v>37</v>
      </c>
      <c r="D10" s="38">
        <v>1108</v>
      </c>
      <c r="E10" s="674">
        <v>1179</v>
      </c>
      <c r="F10" s="674">
        <v>1261</v>
      </c>
      <c r="G10" s="675">
        <v>1277</v>
      </c>
      <c r="H10" s="634">
        <v>1163</v>
      </c>
      <c r="I10" s="509">
        <f t="shared" si="0"/>
        <v>5</v>
      </c>
      <c r="J10" s="505">
        <v>1308</v>
      </c>
      <c r="K10" s="509">
        <f t="shared" si="1"/>
        <v>10.9</v>
      </c>
      <c r="L10" s="39">
        <v>1327</v>
      </c>
      <c r="M10" s="509">
        <f t="shared" si="2"/>
        <v>5.2</v>
      </c>
      <c r="N10" s="39"/>
      <c r="O10" s="125"/>
      <c r="P10" s="78"/>
      <c r="R10" s="78"/>
      <c r="S10" s="78"/>
      <c r="T10" s="78"/>
      <c r="U10" s="78"/>
      <c r="V10" s="78"/>
    </row>
    <row r="11" spans="1:22" ht="15" customHeight="1">
      <c r="A11" s="131"/>
      <c r="B11" s="95"/>
      <c r="C11" s="652" t="s">
        <v>56</v>
      </c>
      <c r="D11" s="38">
        <v>851</v>
      </c>
      <c r="E11" s="674">
        <v>979</v>
      </c>
      <c r="F11" s="674">
        <v>979</v>
      </c>
      <c r="G11" s="675">
        <v>1075</v>
      </c>
      <c r="H11" s="634">
        <v>845</v>
      </c>
      <c r="I11" s="509">
        <f t="shared" si="0"/>
        <v>-0.7</v>
      </c>
      <c r="J11" s="505">
        <v>983</v>
      </c>
      <c r="K11" s="509">
        <f t="shared" si="1"/>
        <v>0.4</v>
      </c>
      <c r="L11" s="39">
        <v>992</v>
      </c>
      <c r="M11" s="509">
        <f t="shared" si="2"/>
        <v>1.3</v>
      </c>
      <c r="N11" s="39"/>
      <c r="O11" s="125"/>
      <c r="P11" s="78"/>
      <c r="R11" s="78"/>
      <c r="S11" s="78"/>
      <c r="T11" s="78"/>
      <c r="U11" s="78"/>
      <c r="V11" s="78"/>
    </row>
    <row r="12" spans="1:22" ht="15" customHeight="1">
      <c r="A12" s="131"/>
      <c r="B12" s="95"/>
      <c r="C12" s="652" t="s">
        <v>57</v>
      </c>
      <c r="D12" s="38">
        <v>213</v>
      </c>
      <c r="E12" s="674">
        <v>156</v>
      </c>
      <c r="F12" s="674">
        <v>237</v>
      </c>
      <c r="G12" s="675">
        <v>158</v>
      </c>
      <c r="H12" s="634">
        <v>274</v>
      </c>
      <c r="I12" s="509">
        <f t="shared" si="0"/>
        <v>28.6</v>
      </c>
      <c r="J12" s="505">
        <v>278</v>
      </c>
      <c r="K12" s="509">
        <f t="shared" si="1"/>
        <v>78.2</v>
      </c>
      <c r="L12" s="39">
        <v>289</v>
      </c>
      <c r="M12" s="509">
        <f t="shared" si="2"/>
        <v>21.9</v>
      </c>
      <c r="N12" s="39"/>
      <c r="O12" s="125"/>
      <c r="P12" s="78"/>
      <c r="R12" s="78"/>
      <c r="S12" s="78"/>
      <c r="T12" s="78"/>
      <c r="U12" s="78"/>
      <c r="V12" s="78"/>
    </row>
    <row r="13" spans="1:22" ht="15" customHeight="1">
      <c r="A13" s="131"/>
      <c r="B13" s="95"/>
      <c r="C13" s="652" t="s">
        <v>58</v>
      </c>
      <c r="D13" s="38">
        <v>43</v>
      </c>
      <c r="E13" s="674">
        <v>45</v>
      </c>
      <c r="F13" s="674">
        <v>44</v>
      </c>
      <c r="G13" s="675">
        <v>45</v>
      </c>
      <c r="H13" s="634">
        <v>45</v>
      </c>
      <c r="I13" s="509">
        <f t="shared" si="0"/>
        <v>4.7</v>
      </c>
      <c r="J13" s="505">
        <v>47</v>
      </c>
      <c r="K13" s="509">
        <f t="shared" si="1"/>
        <v>4.4000000000000004</v>
      </c>
      <c r="L13" s="942">
        <v>45</v>
      </c>
      <c r="M13" s="509">
        <f t="shared" si="2"/>
        <v>2.2999999999999998</v>
      </c>
      <c r="N13" s="39"/>
      <c r="O13" s="125"/>
      <c r="P13" s="78"/>
      <c r="R13" s="78"/>
      <c r="S13" s="78"/>
      <c r="T13" s="78"/>
      <c r="U13" s="78"/>
      <c r="V13" s="78"/>
    </row>
    <row r="14" spans="1:22" ht="15" customHeight="1">
      <c r="A14" s="131"/>
      <c r="B14" s="95"/>
      <c r="C14" s="652" t="s">
        <v>95</v>
      </c>
      <c r="D14" s="38">
        <v>74</v>
      </c>
      <c r="E14" s="912">
        <v>8</v>
      </c>
      <c r="F14" s="674">
        <v>19</v>
      </c>
      <c r="G14" s="675">
        <v>68</v>
      </c>
      <c r="H14" s="634">
        <v>84</v>
      </c>
      <c r="I14" s="509">
        <f t="shared" si="0"/>
        <v>13.5</v>
      </c>
      <c r="J14" s="893">
        <v>0.34599999999999997</v>
      </c>
      <c r="K14" s="509" t="s">
        <v>265</v>
      </c>
      <c r="L14" s="39">
        <v>4</v>
      </c>
      <c r="M14" s="509">
        <f t="shared" si="2"/>
        <v>-78.900000000000006</v>
      </c>
      <c r="N14" s="39"/>
      <c r="O14" s="125"/>
      <c r="P14" s="78"/>
      <c r="R14" s="78"/>
      <c r="S14" s="78"/>
      <c r="T14" s="78"/>
      <c r="U14" s="78"/>
      <c r="V14" s="78"/>
    </row>
    <row r="15" spans="1:22" ht="15" customHeight="1">
      <c r="A15" s="131"/>
      <c r="B15" s="95"/>
      <c r="C15" s="652" t="s">
        <v>59</v>
      </c>
      <c r="D15" s="38">
        <v>61</v>
      </c>
      <c r="E15" s="912">
        <v>2</v>
      </c>
      <c r="F15" s="1072">
        <v>0.42299999999999999</v>
      </c>
      <c r="G15" s="675">
        <v>56</v>
      </c>
      <c r="H15" s="634">
        <v>83</v>
      </c>
      <c r="I15" s="509">
        <f t="shared" si="0"/>
        <v>36.1</v>
      </c>
      <c r="J15" s="893">
        <v>0.34599999999999997</v>
      </c>
      <c r="K15" s="509" t="s">
        <v>265</v>
      </c>
      <c r="L15" s="942">
        <v>2.5000000000000001E-2</v>
      </c>
      <c r="M15" s="569">
        <v>0</v>
      </c>
      <c r="N15" s="39"/>
      <c r="O15" s="125"/>
      <c r="P15" s="78"/>
      <c r="R15" s="78"/>
      <c r="S15" s="78"/>
      <c r="T15" s="78"/>
      <c r="U15" s="78"/>
      <c r="V15" s="78"/>
    </row>
    <row r="16" spans="1:22" ht="15" customHeight="1">
      <c r="A16" s="131"/>
      <c r="B16" s="96"/>
      <c r="C16" s="652" t="s">
        <v>164</v>
      </c>
      <c r="D16" s="38">
        <v>13</v>
      </c>
      <c r="E16" s="674">
        <v>6</v>
      </c>
      <c r="F16" s="674">
        <v>18</v>
      </c>
      <c r="G16" s="675">
        <v>12</v>
      </c>
      <c r="H16" s="634">
        <v>1</v>
      </c>
      <c r="I16" s="509">
        <f t="shared" si="0"/>
        <v>-92.3</v>
      </c>
      <c r="J16" s="39">
        <v>0</v>
      </c>
      <c r="K16" s="509" t="s">
        <v>265</v>
      </c>
      <c r="L16" s="39">
        <v>4</v>
      </c>
      <c r="M16" s="509">
        <f t="shared" si="2"/>
        <v>-77.8</v>
      </c>
      <c r="N16" s="39"/>
      <c r="O16" s="125"/>
      <c r="P16" s="78"/>
      <c r="R16" s="78"/>
      <c r="S16" s="78"/>
      <c r="T16" s="78"/>
      <c r="U16" s="78"/>
      <c r="V16" s="78"/>
    </row>
    <row r="17" spans="1:22" ht="15" customHeight="1">
      <c r="A17" s="132"/>
      <c r="B17" s="97" t="s">
        <v>60</v>
      </c>
      <c r="C17" s="651"/>
      <c r="D17" s="98">
        <v>73</v>
      </c>
      <c r="E17" s="483">
        <v>86</v>
      </c>
      <c r="F17" s="483">
        <v>69</v>
      </c>
      <c r="G17" s="673">
        <v>120</v>
      </c>
      <c r="H17" s="633">
        <v>227</v>
      </c>
      <c r="I17" s="488">
        <f>ROUND((H17/D17-1)*100,1)</f>
        <v>211</v>
      </c>
      <c r="J17" s="487">
        <v>68</v>
      </c>
      <c r="K17" s="488">
        <f t="shared" si="1"/>
        <v>-20.9</v>
      </c>
      <c r="L17" s="487">
        <v>82</v>
      </c>
      <c r="M17" s="488">
        <f t="shared" si="2"/>
        <v>18.8</v>
      </c>
      <c r="N17" s="487"/>
      <c r="O17" s="124"/>
      <c r="P17" s="78"/>
      <c r="R17" s="78"/>
      <c r="S17" s="78"/>
      <c r="T17" s="78"/>
      <c r="U17" s="78"/>
      <c r="V17" s="78"/>
    </row>
    <row r="18" spans="1:22" ht="15" customHeight="1">
      <c r="A18" s="133" t="s">
        <v>28</v>
      </c>
      <c r="B18" s="41"/>
      <c r="C18" s="41"/>
      <c r="D18" s="676">
        <v>-612</v>
      </c>
      <c r="E18" s="677">
        <v>-603</v>
      </c>
      <c r="F18" s="677">
        <v>-651</v>
      </c>
      <c r="G18" s="678">
        <v>-677</v>
      </c>
      <c r="H18" s="635">
        <v>-638</v>
      </c>
      <c r="I18" s="509">
        <f>ROUND((H18/D18-1)*100,1)</f>
        <v>4.2</v>
      </c>
      <c r="J18" s="528">
        <v>-652</v>
      </c>
      <c r="K18" s="509">
        <f t="shared" si="1"/>
        <v>8.1</v>
      </c>
      <c r="L18" s="528">
        <v>-659</v>
      </c>
      <c r="M18" s="509">
        <f t="shared" si="2"/>
        <v>1.2</v>
      </c>
      <c r="N18" s="528"/>
      <c r="O18" s="126"/>
      <c r="P18" s="78"/>
      <c r="R18" s="78"/>
      <c r="S18" s="78"/>
      <c r="T18" s="78"/>
      <c r="U18" s="78"/>
      <c r="V18" s="78"/>
    </row>
    <row r="19" spans="1:22" s="129" customFormat="1" ht="15" customHeight="1">
      <c r="A19" s="134"/>
      <c r="B19" s="44"/>
      <c r="C19" s="653" t="s">
        <v>36</v>
      </c>
      <c r="D19" s="679">
        <v>51.8</v>
      </c>
      <c r="E19" s="680">
        <v>50.8</v>
      </c>
      <c r="F19" s="680">
        <v>50.9</v>
      </c>
      <c r="G19" s="681">
        <v>50.3</v>
      </c>
      <c r="H19" s="636">
        <v>51.2</v>
      </c>
      <c r="I19" s="509" t="s">
        <v>202</v>
      </c>
      <c r="J19" s="314">
        <v>49.8</v>
      </c>
      <c r="K19" s="918" t="s">
        <v>14</v>
      </c>
      <c r="L19" s="314">
        <v>49.5</v>
      </c>
      <c r="M19" s="918" t="s">
        <v>14</v>
      </c>
      <c r="N19" s="314"/>
      <c r="O19" s="667"/>
      <c r="P19" s="78"/>
      <c r="Q19" s="23"/>
      <c r="R19" s="78"/>
      <c r="S19" s="78"/>
      <c r="T19" s="78"/>
      <c r="U19" s="78"/>
      <c r="V19" s="78"/>
    </row>
    <row r="20" spans="1:22" ht="15" customHeight="1">
      <c r="A20" s="135" t="s">
        <v>0</v>
      </c>
      <c r="B20" s="104"/>
      <c r="C20" s="104"/>
      <c r="D20" s="110">
        <v>643</v>
      </c>
      <c r="E20" s="482">
        <v>670</v>
      </c>
      <c r="F20" s="482">
        <v>698</v>
      </c>
      <c r="G20" s="682">
        <v>789</v>
      </c>
      <c r="H20" s="637">
        <v>836</v>
      </c>
      <c r="I20" s="510">
        <f>ROUND((H20/D20-1)*100,1)</f>
        <v>30</v>
      </c>
      <c r="J20" s="485">
        <v>725</v>
      </c>
      <c r="K20" s="919">
        <f>ROUND((J20/E20-1)*100,1)</f>
        <v>8.1999999999999993</v>
      </c>
      <c r="L20" s="485">
        <v>754</v>
      </c>
      <c r="M20" s="510">
        <f t="shared" si="2"/>
        <v>8</v>
      </c>
      <c r="N20" s="485"/>
      <c r="O20" s="127"/>
      <c r="P20" s="78"/>
      <c r="R20" s="78"/>
      <c r="S20" s="78"/>
      <c r="T20" s="78"/>
      <c r="U20" s="78"/>
      <c r="V20" s="78"/>
    </row>
    <row r="21" spans="1:22" s="129" customFormat="1" ht="15" customHeight="1">
      <c r="A21" s="136"/>
      <c r="B21" s="107"/>
      <c r="C21" s="654" t="s">
        <v>61</v>
      </c>
      <c r="D21" s="480">
        <v>51.2</v>
      </c>
      <c r="E21" s="486">
        <v>52.6</v>
      </c>
      <c r="F21" s="486">
        <v>51.7</v>
      </c>
      <c r="G21" s="683">
        <v>53.8</v>
      </c>
      <c r="H21" s="638">
        <v>56.7</v>
      </c>
      <c r="I21" s="510" t="s">
        <v>202</v>
      </c>
      <c r="J21" s="477">
        <v>52.7</v>
      </c>
      <c r="K21" s="510" t="s">
        <v>14</v>
      </c>
      <c r="L21" s="477">
        <v>53.4</v>
      </c>
      <c r="M21" s="510" t="s">
        <v>14</v>
      </c>
      <c r="N21" s="477"/>
      <c r="O21" s="127"/>
      <c r="P21" s="78"/>
      <c r="Q21" s="23"/>
      <c r="R21" s="78"/>
      <c r="S21" s="78"/>
      <c r="T21" s="78"/>
      <c r="U21" s="78"/>
      <c r="V21" s="78"/>
    </row>
    <row r="22" spans="1:22" ht="15" customHeight="1">
      <c r="A22" s="137" t="s">
        <v>68</v>
      </c>
      <c r="B22" s="99"/>
      <c r="C22" s="99"/>
      <c r="D22" s="684">
        <v>-380</v>
      </c>
      <c r="E22" s="685">
        <v>-463</v>
      </c>
      <c r="F22" s="685">
        <v>-407</v>
      </c>
      <c r="G22" s="686">
        <v>-562</v>
      </c>
      <c r="H22" s="639">
        <v>-452</v>
      </c>
      <c r="I22" s="488">
        <f>ROUND((H22/D22-1)*100,1)</f>
        <v>18.899999999999999</v>
      </c>
      <c r="J22" s="530">
        <v>-442</v>
      </c>
      <c r="K22" s="488">
        <f>ROUND((J22/E22-1)*100,1)</f>
        <v>-4.5</v>
      </c>
      <c r="L22" s="530">
        <v>-440</v>
      </c>
      <c r="M22" s="488">
        <f t="shared" si="2"/>
        <v>8.1</v>
      </c>
      <c r="N22" s="530"/>
      <c r="O22" s="124"/>
      <c r="P22" s="78"/>
      <c r="R22" s="78"/>
      <c r="S22" s="78"/>
      <c r="T22" s="78"/>
      <c r="U22" s="78"/>
      <c r="V22" s="78"/>
    </row>
    <row r="23" spans="1:22" s="129" customFormat="1" ht="15" customHeight="1">
      <c r="A23" s="521"/>
      <c r="B23" s="102"/>
      <c r="C23" s="655" t="s">
        <v>61</v>
      </c>
      <c r="D23" s="481">
        <v>30.3</v>
      </c>
      <c r="E23" s="484">
        <v>36.4</v>
      </c>
      <c r="F23" s="484">
        <v>30.2</v>
      </c>
      <c r="G23" s="687">
        <v>38.299999999999997</v>
      </c>
      <c r="H23" s="640">
        <v>30.7</v>
      </c>
      <c r="I23" s="488" t="s">
        <v>202</v>
      </c>
      <c r="J23" s="316">
        <v>32.1</v>
      </c>
      <c r="K23" s="488" t="s">
        <v>14</v>
      </c>
      <c r="L23" s="316">
        <v>31.1</v>
      </c>
      <c r="M23" s="488" t="s">
        <v>14</v>
      </c>
      <c r="N23" s="316"/>
      <c r="O23" s="668"/>
      <c r="P23" s="78"/>
      <c r="Q23" s="23"/>
      <c r="R23" s="78"/>
      <c r="S23" s="78"/>
      <c r="T23" s="78"/>
      <c r="U23" s="78"/>
      <c r="V23" s="78"/>
    </row>
    <row r="24" spans="1:22" ht="15" customHeight="1">
      <c r="A24" s="536"/>
      <c r="B24" s="41" t="s">
        <v>62</v>
      </c>
      <c r="C24" s="41"/>
      <c r="D24" s="676">
        <v>-154</v>
      </c>
      <c r="E24" s="677">
        <v>-168</v>
      </c>
      <c r="F24" s="677">
        <v>-170</v>
      </c>
      <c r="G24" s="678">
        <v>-236</v>
      </c>
      <c r="H24" s="635">
        <v>-159</v>
      </c>
      <c r="I24" s="509">
        <f>ROUND((H24/D24-1)*100,1)</f>
        <v>3.2</v>
      </c>
      <c r="J24" s="528">
        <v>-173</v>
      </c>
      <c r="K24" s="509">
        <f>ROUND((J24/E24-1)*100,1)</f>
        <v>3</v>
      </c>
      <c r="L24" s="528">
        <v>-172</v>
      </c>
      <c r="M24" s="509">
        <f t="shared" si="2"/>
        <v>1.2</v>
      </c>
      <c r="N24" s="528"/>
      <c r="O24" s="126"/>
      <c r="P24" s="78"/>
      <c r="R24" s="78"/>
      <c r="S24" s="78"/>
      <c r="T24" s="78"/>
      <c r="U24" s="78"/>
      <c r="V24" s="78"/>
    </row>
    <row r="25" spans="1:22" s="129" customFormat="1" ht="15" customHeight="1">
      <c r="A25" s="537"/>
      <c r="B25" s="130"/>
      <c r="C25" s="656" t="s">
        <v>61</v>
      </c>
      <c r="D25" s="688">
        <v>12.3</v>
      </c>
      <c r="E25" s="689">
        <v>13.2</v>
      </c>
      <c r="F25" s="689">
        <v>12.6</v>
      </c>
      <c r="G25" s="690">
        <v>16.100000000000001</v>
      </c>
      <c r="H25" s="641">
        <v>10.8</v>
      </c>
      <c r="I25" s="509" t="s">
        <v>202</v>
      </c>
      <c r="J25" s="479">
        <v>12.6</v>
      </c>
      <c r="K25" s="509" t="s">
        <v>14</v>
      </c>
      <c r="L25" s="479">
        <v>12.2</v>
      </c>
      <c r="M25" s="509" t="s">
        <v>14</v>
      </c>
      <c r="N25" s="479"/>
      <c r="O25" s="667"/>
      <c r="P25" s="78"/>
      <c r="Q25" s="23"/>
      <c r="R25" s="78"/>
      <c r="S25" s="78"/>
      <c r="T25" s="78"/>
      <c r="U25" s="78"/>
      <c r="V25" s="78"/>
    </row>
    <row r="26" spans="1:22" ht="15" customHeight="1">
      <c r="A26" s="536"/>
      <c r="B26" s="544" t="s">
        <v>1</v>
      </c>
      <c r="C26" s="657"/>
      <c r="D26" s="676">
        <v>-193</v>
      </c>
      <c r="E26" s="677">
        <v>-256</v>
      </c>
      <c r="F26" s="677">
        <v>-208</v>
      </c>
      <c r="G26" s="678">
        <v>-273</v>
      </c>
      <c r="H26" s="635">
        <v>-251</v>
      </c>
      <c r="I26" s="509">
        <f>ROUND((H26/D26-1)*100,1)</f>
        <v>30.1</v>
      </c>
      <c r="J26" s="528">
        <v>-235</v>
      </c>
      <c r="K26" s="509">
        <f>ROUND((J26/E26-1)*100,1)</f>
        <v>-8.1999999999999993</v>
      </c>
      <c r="L26" s="528">
        <v>-223</v>
      </c>
      <c r="M26" s="509">
        <f t="shared" si="2"/>
        <v>7.2</v>
      </c>
      <c r="N26" s="528"/>
      <c r="O26" s="126"/>
      <c r="P26" s="78"/>
      <c r="R26" s="78"/>
      <c r="S26" s="78"/>
      <c r="T26" s="78"/>
      <c r="U26" s="78"/>
      <c r="V26" s="78"/>
    </row>
    <row r="27" spans="1:22" s="129" customFormat="1" ht="15" customHeight="1">
      <c r="A27" s="537"/>
      <c r="B27" s="44"/>
      <c r="C27" s="653" t="s">
        <v>61</v>
      </c>
      <c r="D27" s="688">
        <v>15.4</v>
      </c>
      <c r="E27" s="689">
        <v>20.100000000000001</v>
      </c>
      <c r="F27" s="689">
        <v>15.4</v>
      </c>
      <c r="G27" s="690">
        <v>18.600000000000001</v>
      </c>
      <c r="H27" s="641">
        <v>17</v>
      </c>
      <c r="I27" s="509" t="s">
        <v>202</v>
      </c>
      <c r="J27" s="479">
        <v>17.100000000000001</v>
      </c>
      <c r="K27" s="509" t="s">
        <v>14</v>
      </c>
      <c r="L27" s="479">
        <v>15.8</v>
      </c>
      <c r="M27" s="509" t="s">
        <v>14</v>
      </c>
      <c r="N27" s="479"/>
      <c r="O27" s="667"/>
      <c r="P27" s="78"/>
      <c r="Q27" s="23"/>
      <c r="R27" s="78"/>
      <c r="S27" s="78"/>
      <c r="T27" s="78"/>
      <c r="U27" s="78"/>
      <c r="V27" s="78"/>
    </row>
    <row r="28" spans="1:22" ht="15" customHeight="1">
      <c r="A28" s="538"/>
      <c r="B28" s="41" t="s">
        <v>63</v>
      </c>
      <c r="C28" s="41"/>
      <c r="D28" s="676">
        <v>-33</v>
      </c>
      <c r="E28" s="677">
        <v>-39</v>
      </c>
      <c r="F28" s="677">
        <v>-29</v>
      </c>
      <c r="G28" s="678">
        <v>-53</v>
      </c>
      <c r="H28" s="635">
        <v>-43</v>
      </c>
      <c r="I28" s="509">
        <f>ROUND((H28/D28-1)*100,1)</f>
        <v>30.3</v>
      </c>
      <c r="J28" s="528">
        <v>-35</v>
      </c>
      <c r="K28" s="509">
        <f>ROUND((J28/E28-1)*100,1)</f>
        <v>-10.3</v>
      </c>
      <c r="L28" s="528">
        <v>-44</v>
      </c>
      <c r="M28" s="509">
        <f t="shared" si="2"/>
        <v>51.7</v>
      </c>
      <c r="N28" s="528"/>
      <c r="O28" s="126"/>
      <c r="P28" s="78"/>
      <c r="R28" s="78"/>
      <c r="S28" s="78"/>
      <c r="T28" s="78"/>
      <c r="U28" s="78"/>
      <c r="V28" s="78"/>
    </row>
    <row r="29" spans="1:22" s="129" customFormat="1" ht="15" customHeight="1">
      <c r="A29" s="539"/>
      <c r="B29" s="44"/>
      <c r="C29" s="653" t="s">
        <v>61</v>
      </c>
      <c r="D29" s="688">
        <v>2.6</v>
      </c>
      <c r="E29" s="689">
        <v>3.1</v>
      </c>
      <c r="F29" s="689">
        <v>2.1</v>
      </c>
      <c r="G29" s="690">
        <v>3.6</v>
      </c>
      <c r="H29" s="641">
        <v>2.9</v>
      </c>
      <c r="I29" s="509" t="s">
        <v>202</v>
      </c>
      <c r="J29" s="479">
        <v>2.5</v>
      </c>
      <c r="K29" s="509" t="s">
        <v>14</v>
      </c>
      <c r="L29" s="479">
        <v>3.1</v>
      </c>
      <c r="M29" s="509" t="s">
        <v>14</v>
      </c>
      <c r="N29" s="479"/>
      <c r="O29" s="667"/>
      <c r="P29" s="78"/>
      <c r="Q29" s="23"/>
      <c r="R29" s="78"/>
      <c r="S29" s="78"/>
      <c r="T29" s="78"/>
      <c r="U29" s="78"/>
      <c r="V29" s="78"/>
    </row>
    <row r="30" spans="1:22" ht="15" customHeight="1">
      <c r="A30" s="531" t="s">
        <v>2</v>
      </c>
      <c r="B30" s="104"/>
      <c r="C30" s="658"/>
      <c r="D30" s="110">
        <v>263</v>
      </c>
      <c r="E30" s="482">
        <v>208</v>
      </c>
      <c r="F30" s="482">
        <v>291</v>
      </c>
      <c r="G30" s="682">
        <v>227</v>
      </c>
      <c r="H30" s="637">
        <v>384</v>
      </c>
      <c r="I30" s="510">
        <f>ROUND((H30/D30-1)*100,1)</f>
        <v>46</v>
      </c>
      <c r="J30" s="485">
        <v>282</v>
      </c>
      <c r="K30" s="919">
        <f>ROUND((J30/E30-1)*100,1)</f>
        <v>35.6</v>
      </c>
      <c r="L30" s="485">
        <v>313</v>
      </c>
      <c r="M30" s="510">
        <f t="shared" si="2"/>
        <v>7.6</v>
      </c>
      <c r="N30" s="485"/>
      <c r="O30" s="127"/>
      <c r="P30" s="78"/>
      <c r="R30" s="78"/>
      <c r="S30" s="78"/>
      <c r="T30" s="78"/>
      <c r="U30" s="78"/>
      <c r="V30" s="78"/>
    </row>
    <row r="31" spans="1:22" s="129" customFormat="1" ht="15" customHeight="1">
      <c r="A31" s="935"/>
      <c r="B31" s="107"/>
      <c r="C31" s="654" t="s">
        <v>61</v>
      </c>
      <c r="D31" s="480">
        <v>21</v>
      </c>
      <c r="E31" s="486">
        <v>16.3</v>
      </c>
      <c r="F31" s="486">
        <v>21.6</v>
      </c>
      <c r="G31" s="683">
        <v>15.5</v>
      </c>
      <c r="H31" s="638">
        <v>26.1</v>
      </c>
      <c r="I31" s="510" t="s">
        <v>202</v>
      </c>
      <c r="J31" s="477">
        <v>20.5</v>
      </c>
      <c r="K31" s="510" t="s">
        <v>14</v>
      </c>
      <c r="L31" s="477">
        <v>22.2</v>
      </c>
      <c r="M31" s="510" t="s">
        <v>14</v>
      </c>
      <c r="N31" s="477"/>
      <c r="O31" s="127"/>
      <c r="P31" s="78"/>
      <c r="Q31" s="23"/>
      <c r="R31" s="78"/>
      <c r="S31" s="78"/>
      <c r="T31" s="78"/>
      <c r="U31" s="78"/>
      <c r="V31" s="78"/>
    </row>
    <row r="32" spans="1:22" ht="15" customHeight="1">
      <c r="A32" s="133"/>
      <c r="B32" s="41" t="s">
        <v>64</v>
      </c>
      <c r="C32" s="659"/>
      <c r="D32" s="676">
        <v>-0.434</v>
      </c>
      <c r="E32" s="677">
        <v>-0.22800000000000001</v>
      </c>
      <c r="F32" s="677">
        <v>-0.23699999999999999</v>
      </c>
      <c r="G32" s="678">
        <v>-0.19800000000000001</v>
      </c>
      <c r="H32" s="635">
        <v>-0.42399999999999999</v>
      </c>
      <c r="I32" s="915">
        <v>0</v>
      </c>
      <c r="J32" s="527">
        <v>-0.221</v>
      </c>
      <c r="K32" s="569">
        <v>0</v>
      </c>
      <c r="L32" s="528">
        <v>-0.215</v>
      </c>
      <c r="M32" s="569">
        <v>0</v>
      </c>
      <c r="N32" s="528"/>
      <c r="O32" s="1051"/>
      <c r="P32" s="78"/>
      <c r="R32" s="78"/>
      <c r="S32" s="78"/>
      <c r="T32" s="78"/>
      <c r="U32" s="78"/>
      <c r="V32" s="78"/>
    </row>
    <row r="33" spans="1:22" ht="15" customHeight="1">
      <c r="A33" s="133"/>
      <c r="B33" s="41" t="s">
        <v>128</v>
      </c>
      <c r="C33" s="659"/>
      <c r="D33" s="676">
        <v>-3</v>
      </c>
      <c r="E33" s="677">
        <v>1</v>
      </c>
      <c r="F33" s="677">
        <v>0.124</v>
      </c>
      <c r="G33" s="678">
        <v>1</v>
      </c>
      <c r="H33" s="635">
        <v>-1</v>
      </c>
      <c r="I33" s="509">
        <f>ROUND((H33/D33-1)*100,1)</f>
        <v>-66.7</v>
      </c>
      <c r="J33" s="528">
        <v>1</v>
      </c>
      <c r="K33" s="569">
        <v>0</v>
      </c>
      <c r="L33" s="528">
        <v>-1</v>
      </c>
      <c r="M33" s="509" t="s">
        <v>14</v>
      </c>
      <c r="N33" s="528"/>
      <c r="O33" s="126"/>
      <c r="P33" s="78"/>
      <c r="R33" s="78"/>
      <c r="S33" s="78"/>
      <c r="T33" s="78"/>
      <c r="U33" s="78"/>
      <c r="V33" s="78"/>
    </row>
    <row r="34" spans="1:22" ht="15" customHeight="1">
      <c r="A34" s="133"/>
      <c r="B34" s="41" t="s">
        <v>227</v>
      </c>
      <c r="C34" s="659"/>
      <c r="D34" s="676">
        <v>-11</v>
      </c>
      <c r="E34" s="677">
        <v>7</v>
      </c>
      <c r="F34" s="677">
        <v>-7</v>
      </c>
      <c r="G34" s="678">
        <v>-6</v>
      </c>
      <c r="H34" s="635">
        <v>-6</v>
      </c>
      <c r="I34" s="509">
        <f>ROUND((H34/D34-1)*100,1)</f>
        <v>-45.5</v>
      </c>
      <c r="J34" s="528">
        <v>-9</v>
      </c>
      <c r="K34" s="509" t="s">
        <v>14</v>
      </c>
      <c r="L34" s="528">
        <v>-6</v>
      </c>
      <c r="M34" s="509">
        <f t="shared" si="2"/>
        <v>-14.3</v>
      </c>
      <c r="N34" s="528"/>
      <c r="O34" s="126"/>
      <c r="P34" s="78"/>
      <c r="R34" s="78"/>
      <c r="S34" s="78"/>
      <c r="T34" s="78"/>
      <c r="U34" s="78"/>
      <c r="V34" s="78"/>
    </row>
    <row r="35" spans="1:22" ht="15" customHeight="1">
      <c r="A35" s="137" t="s">
        <v>146</v>
      </c>
      <c r="B35" s="99"/>
      <c r="C35" s="660"/>
      <c r="D35" s="98">
        <v>250</v>
      </c>
      <c r="E35" s="483">
        <v>215</v>
      </c>
      <c r="F35" s="483">
        <v>284</v>
      </c>
      <c r="G35" s="673">
        <v>222</v>
      </c>
      <c r="H35" s="633">
        <v>377</v>
      </c>
      <c r="I35" s="488">
        <f>ROUND((H35/D35-1)*100,1)</f>
        <v>50.8</v>
      </c>
      <c r="J35" s="487">
        <v>273</v>
      </c>
      <c r="K35" s="488">
        <f>ROUND((J35/E35-1)*100,1)</f>
        <v>27</v>
      </c>
      <c r="L35" s="487">
        <v>306</v>
      </c>
      <c r="M35" s="488">
        <f t="shared" si="2"/>
        <v>7.7</v>
      </c>
      <c r="N35" s="487"/>
      <c r="O35" s="124"/>
      <c r="P35" s="78"/>
      <c r="R35" s="78"/>
      <c r="S35" s="78"/>
      <c r="T35" s="78"/>
      <c r="U35" s="78"/>
      <c r="V35" s="78"/>
    </row>
    <row r="36" spans="1:22" s="129" customFormat="1" ht="15" customHeight="1">
      <c r="A36" s="138"/>
      <c r="B36" s="102"/>
      <c r="C36" s="655" t="s">
        <v>61</v>
      </c>
      <c r="D36" s="481">
        <v>19.899999999999999</v>
      </c>
      <c r="E36" s="484">
        <v>16.899999999999999</v>
      </c>
      <c r="F36" s="484">
        <v>21.1</v>
      </c>
      <c r="G36" s="687">
        <v>15.1</v>
      </c>
      <c r="H36" s="640">
        <v>25.6</v>
      </c>
      <c r="I36" s="488" t="s">
        <v>202</v>
      </c>
      <c r="J36" s="316">
        <v>19.8</v>
      </c>
      <c r="K36" s="488" t="s">
        <v>14</v>
      </c>
      <c r="L36" s="316">
        <v>21.7</v>
      </c>
      <c r="M36" s="488" t="s">
        <v>14</v>
      </c>
      <c r="N36" s="316"/>
      <c r="O36" s="124"/>
      <c r="P36" s="78"/>
      <c r="Q36" s="23"/>
      <c r="R36" s="78"/>
      <c r="S36" s="78"/>
      <c r="T36" s="78"/>
      <c r="U36" s="78"/>
      <c r="V36" s="78"/>
    </row>
    <row r="37" spans="1:22" ht="15" customHeight="1">
      <c r="A37" s="133" t="s">
        <v>143</v>
      </c>
      <c r="B37" s="41"/>
      <c r="C37" s="659"/>
      <c r="D37" s="676">
        <v>-62</v>
      </c>
      <c r="E37" s="677">
        <v>-36</v>
      </c>
      <c r="F37" s="677">
        <v>-71</v>
      </c>
      <c r="G37" s="678">
        <v>-65</v>
      </c>
      <c r="H37" s="635">
        <v>-95</v>
      </c>
      <c r="I37" s="509">
        <f>ROUND((H37/D37-1)*100,1)</f>
        <v>53.2</v>
      </c>
      <c r="J37" s="528">
        <v>-64</v>
      </c>
      <c r="K37" s="509">
        <f>ROUND((J37/E37-1)*100,1)</f>
        <v>77.8</v>
      </c>
      <c r="L37" s="528">
        <v>-88</v>
      </c>
      <c r="M37" s="509">
        <f t="shared" si="2"/>
        <v>23.9</v>
      </c>
      <c r="N37" s="528"/>
      <c r="O37" s="126"/>
      <c r="P37" s="78"/>
      <c r="R37" s="78"/>
      <c r="S37" s="78"/>
      <c r="T37" s="78"/>
      <c r="U37" s="78"/>
      <c r="V37" s="78"/>
    </row>
    <row r="38" spans="1:22" ht="15" customHeight="1">
      <c r="A38" s="135" t="s">
        <v>147</v>
      </c>
      <c r="B38" s="104"/>
      <c r="C38" s="658"/>
      <c r="D38" s="110">
        <v>187</v>
      </c>
      <c r="E38" s="482">
        <v>178</v>
      </c>
      <c r="F38" s="482">
        <v>213</v>
      </c>
      <c r="G38" s="682">
        <v>157</v>
      </c>
      <c r="H38" s="637">
        <v>282</v>
      </c>
      <c r="I38" s="510">
        <f>ROUND((H38/D38-1)*100,1)</f>
        <v>50.8</v>
      </c>
      <c r="J38" s="485">
        <v>209</v>
      </c>
      <c r="K38" s="919">
        <f>ROUND((J38/E38-1)*100,1)</f>
        <v>17.399999999999999</v>
      </c>
      <c r="L38" s="485">
        <v>218</v>
      </c>
      <c r="M38" s="510">
        <f t="shared" si="2"/>
        <v>2.2999999999999998</v>
      </c>
      <c r="N38" s="485"/>
      <c r="O38" s="127"/>
      <c r="P38" s="78"/>
      <c r="R38" s="78"/>
      <c r="S38" s="78"/>
      <c r="T38" s="78"/>
      <c r="U38" s="78"/>
      <c r="V38" s="78"/>
    </row>
    <row r="39" spans="1:22" s="129" customFormat="1" ht="15" customHeight="1">
      <c r="A39" s="140"/>
      <c r="B39" s="141"/>
      <c r="C39" s="661" t="s">
        <v>61</v>
      </c>
      <c r="D39" s="480">
        <v>14.900398406374501</v>
      </c>
      <c r="E39" s="486">
        <v>13.982717989002358</v>
      </c>
      <c r="F39" s="486">
        <v>15.789473684210526</v>
      </c>
      <c r="G39" s="683">
        <v>10.709413369713507</v>
      </c>
      <c r="H39" s="638">
        <v>19.131614654002714</v>
      </c>
      <c r="I39" s="510" t="s">
        <v>202</v>
      </c>
      <c r="J39" s="477">
        <v>15.177923021060277</v>
      </c>
      <c r="K39" s="510" t="s">
        <v>14</v>
      </c>
      <c r="L39" s="477">
        <v>15.428167020523709</v>
      </c>
      <c r="M39" s="510" t="s">
        <v>14</v>
      </c>
      <c r="N39" s="477"/>
      <c r="O39" s="147"/>
      <c r="P39" s="78"/>
      <c r="Q39" s="23"/>
      <c r="R39" s="78"/>
      <c r="S39" s="78"/>
      <c r="T39" s="78"/>
      <c r="U39" s="78"/>
      <c r="V39" s="78"/>
    </row>
    <row r="40" spans="1:22" s="414" customFormat="1" ht="5.25" customHeight="1">
      <c r="A40" s="416"/>
      <c r="B40" s="417"/>
      <c r="C40" s="662"/>
      <c r="D40" s="1161"/>
      <c r="E40" s="1162"/>
      <c r="F40" s="1162"/>
      <c r="G40" s="1163"/>
      <c r="H40" s="642"/>
      <c r="I40" s="1159"/>
      <c r="J40" s="1162"/>
      <c r="K40" s="1159"/>
      <c r="L40" s="1162"/>
      <c r="M40" s="1159"/>
      <c r="N40" s="1162"/>
      <c r="O40" s="1160"/>
      <c r="P40" s="78"/>
      <c r="Q40" s="23"/>
      <c r="R40" s="78"/>
      <c r="S40" s="78"/>
      <c r="T40" s="78"/>
      <c r="U40" s="78"/>
      <c r="V40" s="78"/>
    </row>
    <row r="41" spans="1:22" ht="15" customHeight="1">
      <c r="A41" s="523" t="s">
        <v>148</v>
      </c>
      <c r="B41" s="143"/>
      <c r="C41" s="663"/>
      <c r="D41" s="145"/>
      <c r="E41" s="691"/>
      <c r="F41" s="691"/>
      <c r="G41" s="692"/>
      <c r="H41" s="643"/>
      <c r="I41" s="507"/>
      <c r="J41" s="146"/>
      <c r="K41" s="507"/>
      <c r="L41" s="146"/>
      <c r="M41" s="507"/>
      <c r="N41" s="146"/>
      <c r="O41" s="412"/>
      <c r="P41" s="78"/>
      <c r="R41" s="78"/>
      <c r="S41" s="78"/>
      <c r="T41" s="78"/>
      <c r="U41" s="78"/>
      <c r="V41" s="78"/>
    </row>
    <row r="42" spans="1:22" ht="15" customHeight="1">
      <c r="A42" s="549"/>
      <c r="B42" s="41" t="s">
        <v>99</v>
      </c>
      <c r="C42" s="659"/>
      <c r="D42" s="48">
        <v>185</v>
      </c>
      <c r="E42" s="693">
        <v>176</v>
      </c>
      <c r="F42" s="693">
        <v>211</v>
      </c>
      <c r="G42" s="694">
        <v>155</v>
      </c>
      <c r="H42" s="644">
        <v>279</v>
      </c>
      <c r="I42" s="509">
        <f>ROUND((H42/D42-1)*100,1)</f>
        <v>50.8</v>
      </c>
      <c r="J42" s="43">
        <v>208</v>
      </c>
      <c r="K42" s="509">
        <f>ROUND((J42/E42-1)*100,1)</f>
        <v>18.2</v>
      </c>
      <c r="L42" s="43">
        <v>217</v>
      </c>
      <c r="M42" s="509">
        <f t="shared" si="2"/>
        <v>2.8</v>
      </c>
      <c r="N42" s="43"/>
      <c r="O42" s="126"/>
      <c r="P42" s="78"/>
      <c r="R42" s="78"/>
      <c r="S42" s="78"/>
      <c r="T42" s="78"/>
      <c r="U42" s="78"/>
      <c r="V42" s="78"/>
    </row>
    <row r="43" spans="1:22" ht="15" customHeight="1">
      <c r="A43" s="550"/>
      <c r="B43" s="365" t="s">
        <v>65</v>
      </c>
      <c r="C43" s="664"/>
      <c r="D43" s="359">
        <v>2</v>
      </c>
      <c r="E43" s="703">
        <v>2</v>
      </c>
      <c r="F43" s="703">
        <v>2</v>
      </c>
      <c r="G43" s="704">
        <v>2</v>
      </c>
      <c r="H43" s="645">
        <v>3</v>
      </c>
      <c r="I43" s="509">
        <f>ROUND((H43/D43-1)*100,1)</f>
        <v>50</v>
      </c>
      <c r="J43" s="366">
        <v>1</v>
      </c>
      <c r="K43" s="509">
        <f>ROUND((J43/E43-1)*100,1)</f>
        <v>-50</v>
      </c>
      <c r="L43" s="366">
        <v>2</v>
      </c>
      <c r="M43" s="569">
        <v>0</v>
      </c>
      <c r="N43" s="366"/>
      <c r="O43" s="1196"/>
      <c r="P43" s="78"/>
      <c r="R43" s="78"/>
      <c r="S43" s="78"/>
      <c r="T43" s="78"/>
      <c r="U43" s="78"/>
      <c r="V43" s="78"/>
    </row>
    <row r="44" spans="1:22" ht="15" customHeight="1">
      <c r="A44" s="523" t="s">
        <v>149</v>
      </c>
      <c r="B44" s="143"/>
      <c r="C44" s="665"/>
      <c r="D44" s="363"/>
      <c r="E44" s="691"/>
      <c r="F44" s="691"/>
      <c r="G44" s="692"/>
      <c r="H44" s="646"/>
      <c r="I44" s="508"/>
      <c r="J44" s="146"/>
      <c r="K44" s="508"/>
      <c r="L44" s="146"/>
      <c r="M44" s="508"/>
      <c r="N44" s="146"/>
      <c r="O44" s="412"/>
    </row>
    <row r="45" spans="1:22" ht="15" customHeight="1">
      <c r="A45" s="549"/>
      <c r="B45" s="41" t="s">
        <v>162</v>
      </c>
      <c r="C45" s="657"/>
      <c r="D45" s="49">
        <v>33.86</v>
      </c>
      <c r="E45" s="699">
        <v>32.200000000000003</v>
      </c>
      <c r="F45" s="699">
        <v>38.590000000000003</v>
      </c>
      <c r="G45" s="700">
        <v>28.38</v>
      </c>
      <c r="H45" s="647">
        <v>51</v>
      </c>
      <c r="I45" s="509">
        <f>ROUND((H45/D45-1)*100,1)</f>
        <v>50.6</v>
      </c>
      <c r="J45" s="586">
        <v>38</v>
      </c>
      <c r="K45" s="509">
        <f>ROUND((J45/E45-1)*100,1)</f>
        <v>18</v>
      </c>
      <c r="L45" s="586">
        <v>39.6</v>
      </c>
      <c r="M45" s="509">
        <f t="shared" si="2"/>
        <v>2.6</v>
      </c>
      <c r="N45" s="586"/>
      <c r="O45" s="126"/>
    </row>
    <row r="46" spans="1:22" ht="15" customHeight="1" thickBot="1">
      <c r="A46" s="551"/>
      <c r="B46" s="139" t="s">
        <v>163</v>
      </c>
      <c r="C46" s="666"/>
      <c r="D46" s="121">
        <v>33.81</v>
      </c>
      <c r="E46" s="701">
        <v>32.15</v>
      </c>
      <c r="F46" s="701">
        <v>38.53</v>
      </c>
      <c r="G46" s="702">
        <v>28.33</v>
      </c>
      <c r="H46" s="506">
        <v>50.91</v>
      </c>
      <c r="I46" s="648">
        <f>ROUND((H46/D46-1)*100,1)</f>
        <v>50.6</v>
      </c>
      <c r="J46" s="587">
        <v>37.94</v>
      </c>
      <c r="K46" s="648">
        <f>ROUND((J46/E46-1)*100,1)</f>
        <v>18</v>
      </c>
      <c r="L46" s="587">
        <v>39.54</v>
      </c>
      <c r="M46" s="648">
        <f t="shared" si="2"/>
        <v>2.6</v>
      </c>
      <c r="N46" s="587"/>
      <c r="O46" s="669"/>
    </row>
    <row r="47" spans="1:22" ht="5.25" customHeight="1">
      <c r="I47" s="76"/>
      <c r="J47" s="76"/>
      <c r="K47" s="76"/>
      <c r="L47" s="76"/>
      <c r="M47" s="76"/>
      <c r="N47" s="76"/>
      <c r="O47" s="76"/>
    </row>
    <row r="48" spans="1:22" ht="15" customHeight="1">
      <c r="A48" s="23" t="s">
        <v>198</v>
      </c>
    </row>
    <row r="49" spans="5:7" ht="15" customHeight="1"/>
    <row r="50" spans="5:7" ht="12.75" customHeight="1">
      <c r="E50" s="613"/>
      <c r="F50" s="613"/>
      <c r="G50" s="613"/>
    </row>
    <row r="51" spans="5:7" ht="12.75" customHeight="1">
      <c r="E51" s="613"/>
      <c r="F51" s="613"/>
      <c r="G51" s="613"/>
    </row>
  </sheetData>
  <mergeCells count="9">
    <mergeCell ref="O6:O7"/>
    <mergeCell ref="A4:C7"/>
    <mergeCell ref="D4:G4"/>
    <mergeCell ref="H4:O4"/>
    <mergeCell ref="D5:G5"/>
    <mergeCell ref="H5:O5"/>
    <mergeCell ref="I6:I7"/>
    <mergeCell ref="K6:K7"/>
    <mergeCell ref="M6:M7"/>
  </mergeCells>
  <phoneticPr fontId="14"/>
  <printOptions horizontalCentered="1"/>
  <pageMargins left="0.39370078740157483" right="0.39370078740157483" top="0.39370078740157483" bottom="0.39370078740157483" header="0" footer="0"/>
  <pageSetup paperSize="9" scale="8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4"/>
  <sheetViews>
    <sheetView showGridLines="0" view="pageBreakPreview" zoomScaleNormal="100" zoomScaleSheetLayoutView="100" workbookViewId="0"/>
  </sheetViews>
  <sheetFormatPr defaultColWidth="9" defaultRowHeight="12.75" customHeight="1"/>
  <cols>
    <col min="1" max="2" width="2.6640625" style="148" customWidth="1"/>
    <col min="3" max="3" width="28.6640625" style="148" customWidth="1"/>
    <col min="4" max="7" width="9.6640625" style="148" customWidth="1"/>
    <col min="8" max="8" width="9.88671875" style="148" customWidth="1"/>
    <col min="9" max="9" width="10.21875" style="148" customWidth="1"/>
    <col min="10" max="10" width="6.77734375" style="148" bestFit="1" customWidth="1"/>
    <col min="11" max="11" width="10.6640625" style="148" customWidth="1"/>
    <col min="12" max="12" width="6.33203125" style="148" customWidth="1"/>
    <col min="13" max="13" width="9.6640625" style="148" customWidth="1"/>
    <col min="14" max="14" width="5.6640625" style="148" customWidth="1"/>
    <col min="15" max="15" width="9.6640625" style="148" customWidth="1"/>
    <col min="16" max="16" width="5.6640625" style="148" customWidth="1"/>
    <col min="17" max="17" width="9.6640625" style="148" customWidth="1"/>
    <col min="18" max="18" width="5.6640625" style="148" customWidth="1"/>
    <col min="19" max="19" width="3.109375" style="148" customWidth="1"/>
    <col min="20" max="16384" width="9" style="148"/>
  </cols>
  <sheetData>
    <row r="1" spans="1:25" ht="15" customHeight="1">
      <c r="B1" s="149"/>
      <c r="C1" s="149"/>
      <c r="D1" s="149"/>
      <c r="E1" s="149"/>
      <c r="F1" s="149"/>
      <c r="G1" s="150"/>
      <c r="H1" s="149"/>
      <c r="I1" s="149"/>
      <c r="J1" s="149"/>
      <c r="K1" s="149"/>
      <c r="L1" s="149"/>
      <c r="M1" s="150"/>
      <c r="N1" s="149"/>
      <c r="O1" s="149"/>
      <c r="R1" s="128" t="s">
        <v>270</v>
      </c>
      <c r="W1" s="151"/>
      <c r="X1" s="152"/>
    </row>
    <row r="2" spans="1:25" ht="15" customHeight="1">
      <c r="A2" s="153" t="s">
        <v>70</v>
      </c>
      <c r="B2" s="149"/>
      <c r="C2" s="149"/>
      <c r="D2" s="149"/>
      <c r="E2" s="149"/>
      <c r="F2" s="149"/>
      <c r="G2" s="149"/>
      <c r="H2" s="149"/>
      <c r="I2" s="149"/>
      <c r="J2" s="149"/>
      <c r="K2" s="149"/>
      <c r="L2" s="149"/>
      <c r="M2" s="149"/>
      <c r="N2" s="149"/>
      <c r="O2" s="149"/>
      <c r="Q2" s="149"/>
      <c r="R2" s="149"/>
    </row>
    <row r="3" spans="1:25" s="306" customFormat="1" ht="15" customHeight="1" thickBot="1">
      <c r="B3" s="28"/>
      <c r="C3" s="28"/>
      <c r="D3" s="28">
        <v>2</v>
      </c>
      <c r="E3" s="28">
        <v>3</v>
      </c>
      <c r="F3" s="28">
        <v>4</v>
      </c>
      <c r="G3" s="28">
        <v>5</v>
      </c>
      <c r="H3" s="28">
        <v>6</v>
      </c>
      <c r="I3" s="28"/>
      <c r="J3" s="28"/>
      <c r="K3" s="28"/>
      <c r="L3" s="28"/>
      <c r="M3" s="28"/>
      <c r="N3" s="28"/>
      <c r="O3" s="28"/>
      <c r="Q3" s="28"/>
      <c r="R3" s="26" t="s">
        <v>34</v>
      </c>
    </row>
    <row r="4" spans="1:25" s="156" customFormat="1" ht="27" customHeight="1">
      <c r="A4" s="1300"/>
      <c r="B4" s="1301"/>
      <c r="C4" s="1302"/>
      <c r="D4" s="154" t="s">
        <v>186</v>
      </c>
      <c r="E4" s="1309" t="s">
        <v>66</v>
      </c>
      <c r="F4" s="1310"/>
      <c r="G4" s="1310"/>
      <c r="H4" s="1310"/>
      <c r="I4" s="1311" t="s">
        <v>66</v>
      </c>
      <c r="J4" s="1312"/>
      <c r="K4" s="1312"/>
      <c r="L4" s="1312"/>
      <c r="M4" s="1312"/>
      <c r="N4" s="1312"/>
      <c r="O4" s="1312"/>
      <c r="P4" s="1313"/>
      <c r="Q4" s="1314" t="s">
        <v>228</v>
      </c>
      <c r="R4" s="1315"/>
      <c r="S4" s="155"/>
    </row>
    <row r="5" spans="1:25" s="156" customFormat="1" ht="15" customHeight="1">
      <c r="A5" s="1303"/>
      <c r="B5" s="1304"/>
      <c r="C5" s="1305"/>
      <c r="D5" s="1209" t="s">
        <v>254</v>
      </c>
      <c r="E5" s="1316" t="s">
        <v>220</v>
      </c>
      <c r="F5" s="1317"/>
      <c r="G5" s="1317"/>
      <c r="H5" s="1318"/>
      <c r="I5" s="1319" t="s">
        <v>249</v>
      </c>
      <c r="J5" s="1317"/>
      <c r="K5" s="1317"/>
      <c r="L5" s="1317"/>
      <c r="M5" s="1317"/>
      <c r="N5" s="1317"/>
      <c r="O5" s="1317"/>
      <c r="P5" s="1318"/>
      <c r="Q5" s="1320" t="s">
        <v>248</v>
      </c>
      <c r="R5" s="1321"/>
    </row>
    <row r="6" spans="1:25" s="156" customFormat="1" ht="15" customHeight="1">
      <c r="A6" s="1303"/>
      <c r="B6" s="1304"/>
      <c r="C6" s="1305"/>
      <c r="D6" s="157" t="s">
        <v>11</v>
      </c>
      <c r="E6" s="158" t="s">
        <v>4</v>
      </c>
      <c r="F6" s="159" t="s">
        <v>24</v>
      </c>
      <c r="G6" s="159" t="s">
        <v>25</v>
      </c>
      <c r="H6" s="160" t="s">
        <v>11</v>
      </c>
      <c r="I6" s="709" t="s">
        <v>4</v>
      </c>
      <c r="J6" s="1322" t="s">
        <v>15</v>
      </c>
      <c r="K6" s="159" t="s">
        <v>24</v>
      </c>
      <c r="L6" s="1324" t="s">
        <v>15</v>
      </c>
      <c r="M6" s="159" t="s">
        <v>25</v>
      </c>
      <c r="N6" s="1324" t="s">
        <v>15</v>
      </c>
      <c r="O6" s="159" t="s">
        <v>11</v>
      </c>
      <c r="P6" s="1334" t="s">
        <v>15</v>
      </c>
      <c r="Q6" s="705" t="s">
        <v>11</v>
      </c>
      <c r="R6" s="1298" t="s">
        <v>15</v>
      </c>
    </row>
    <row r="7" spans="1:25" s="156" customFormat="1" ht="15" customHeight="1">
      <c r="A7" s="1306"/>
      <c r="B7" s="1307"/>
      <c r="C7" s="1308"/>
      <c r="D7" s="161" t="s">
        <v>12</v>
      </c>
      <c r="E7" s="162" t="s">
        <v>23</v>
      </c>
      <c r="F7" s="163" t="s">
        <v>96</v>
      </c>
      <c r="G7" s="163" t="s">
        <v>23</v>
      </c>
      <c r="H7" s="164" t="s">
        <v>12</v>
      </c>
      <c r="I7" s="710" t="s">
        <v>23</v>
      </c>
      <c r="J7" s="1323"/>
      <c r="K7" s="163" t="s">
        <v>23</v>
      </c>
      <c r="L7" s="1325"/>
      <c r="M7" s="163" t="s">
        <v>23</v>
      </c>
      <c r="N7" s="1325"/>
      <c r="O7" s="163" t="s">
        <v>12</v>
      </c>
      <c r="P7" s="1335"/>
      <c r="Q7" s="706" t="s">
        <v>12</v>
      </c>
      <c r="R7" s="1299"/>
      <c r="S7" s="165"/>
    </row>
    <row r="8" spans="1:25" ht="15" customHeight="1">
      <c r="A8" s="166" t="s">
        <v>55</v>
      </c>
      <c r="B8" s="167"/>
      <c r="C8" s="168"/>
      <c r="D8" s="114">
        <v>4918</v>
      </c>
      <c r="E8" s="670">
        <v>1255</v>
      </c>
      <c r="F8" s="671">
        <v>2528</v>
      </c>
      <c r="G8" s="671">
        <v>3876</v>
      </c>
      <c r="H8" s="672">
        <v>5342</v>
      </c>
      <c r="I8" s="631">
        <v>1474</v>
      </c>
      <c r="J8" s="489">
        <f t="shared" ref="J8:J16" si="0">ROUND((I8/E8-1)*100,1)</f>
        <v>17.5</v>
      </c>
      <c r="K8" s="504">
        <v>2851</v>
      </c>
      <c r="L8" s="916">
        <f t="shared" ref="L8:L18" si="1">ROUND((K8/F8-1)*100,1)</f>
        <v>12.8</v>
      </c>
      <c r="M8" s="504">
        <v>4264</v>
      </c>
      <c r="N8" s="916">
        <f>ROUND((M8/G8-1)*100,1)</f>
        <v>10</v>
      </c>
      <c r="O8" s="504"/>
      <c r="P8" s="711"/>
      <c r="Q8" s="1060">
        <v>5415</v>
      </c>
      <c r="R8" s="1067">
        <f>ROUND((Q8/H8-1)*100,1)</f>
        <v>1.4</v>
      </c>
      <c r="S8" s="217"/>
      <c r="T8" s="1056"/>
      <c r="U8" s="171"/>
      <c r="V8" s="171"/>
      <c r="W8" s="171"/>
      <c r="X8" s="171"/>
      <c r="Y8" s="171"/>
    </row>
    <row r="9" spans="1:25" ht="15" customHeight="1">
      <c r="A9" s="166"/>
      <c r="B9" s="172" t="s">
        <v>38</v>
      </c>
      <c r="C9" s="173"/>
      <c r="D9" s="101">
        <v>4727</v>
      </c>
      <c r="E9" s="98">
        <v>1181</v>
      </c>
      <c r="F9" s="483">
        <v>2368</v>
      </c>
      <c r="G9" s="483">
        <v>3648</v>
      </c>
      <c r="H9" s="673">
        <v>4993</v>
      </c>
      <c r="I9" s="633">
        <v>1247</v>
      </c>
      <c r="J9" s="488">
        <f t="shared" si="0"/>
        <v>5.6</v>
      </c>
      <c r="K9" s="487">
        <v>2556</v>
      </c>
      <c r="L9" s="914">
        <f t="shared" si="1"/>
        <v>7.9</v>
      </c>
      <c r="M9" s="487">
        <v>3887</v>
      </c>
      <c r="N9" s="914">
        <f t="shared" ref="N9:N45" si="2">ROUND((M9/G9-1)*100,1)</f>
        <v>6.6</v>
      </c>
      <c r="O9" s="487"/>
      <c r="P9" s="712"/>
      <c r="Q9" s="1061">
        <v>4985</v>
      </c>
      <c r="R9" s="1068">
        <f t="shared" ref="R9:R22" si="3">ROUND((Q9/H9-1)*100,1)</f>
        <v>-0.2</v>
      </c>
      <c r="S9" s="217"/>
      <c r="T9" s="1056"/>
      <c r="U9" s="171"/>
      <c r="V9" s="171"/>
      <c r="W9" s="171"/>
      <c r="X9" s="171"/>
      <c r="Y9" s="171"/>
    </row>
    <row r="10" spans="1:25" ht="15" customHeight="1">
      <c r="A10" s="166"/>
      <c r="B10" s="174"/>
      <c r="C10" s="175" t="s">
        <v>37</v>
      </c>
      <c r="D10" s="115">
        <v>4592</v>
      </c>
      <c r="E10" s="38">
        <v>1108</v>
      </c>
      <c r="F10" s="674">
        <v>2287</v>
      </c>
      <c r="G10" s="674">
        <v>3548</v>
      </c>
      <c r="H10" s="675">
        <v>4824</v>
      </c>
      <c r="I10" s="634">
        <v>1163</v>
      </c>
      <c r="J10" s="509">
        <f t="shared" si="0"/>
        <v>5</v>
      </c>
      <c r="K10" s="505">
        <v>2472</v>
      </c>
      <c r="L10" s="509">
        <f t="shared" si="1"/>
        <v>8.1</v>
      </c>
      <c r="M10" s="505">
        <v>3798</v>
      </c>
      <c r="N10" s="509">
        <f t="shared" si="2"/>
        <v>7</v>
      </c>
      <c r="O10" s="505"/>
      <c r="P10" s="713"/>
      <c r="Q10" s="1062">
        <v>4929</v>
      </c>
      <c r="R10" s="1069">
        <f t="shared" si="3"/>
        <v>2.2000000000000002</v>
      </c>
      <c r="S10" s="1065"/>
      <c r="T10" s="1056"/>
      <c r="U10" s="171"/>
      <c r="V10" s="171"/>
      <c r="W10" s="171"/>
      <c r="X10" s="171"/>
      <c r="Y10" s="171"/>
    </row>
    <row r="11" spans="1:25" ht="15" customHeight="1">
      <c r="A11" s="166"/>
      <c r="B11" s="174"/>
      <c r="C11" s="175" t="s">
        <v>56</v>
      </c>
      <c r="D11" s="115">
        <v>3797</v>
      </c>
      <c r="E11" s="38">
        <v>851</v>
      </c>
      <c r="F11" s="674">
        <v>1830</v>
      </c>
      <c r="G11" s="674">
        <v>2810</v>
      </c>
      <c r="H11" s="675">
        <v>3884</v>
      </c>
      <c r="I11" s="634">
        <v>845</v>
      </c>
      <c r="J11" s="509">
        <f t="shared" si="0"/>
        <v>-0.7</v>
      </c>
      <c r="K11" s="505">
        <v>1827</v>
      </c>
      <c r="L11" s="509">
        <f t="shared" si="1"/>
        <v>-0.2</v>
      </c>
      <c r="M11" s="505">
        <v>2819</v>
      </c>
      <c r="N11" s="509">
        <f t="shared" si="2"/>
        <v>0.3</v>
      </c>
      <c r="O11" s="505"/>
      <c r="P11" s="713"/>
      <c r="Q11" s="1062">
        <v>3748</v>
      </c>
      <c r="R11" s="1069">
        <f t="shared" si="3"/>
        <v>-3.5</v>
      </c>
      <c r="S11" s="217"/>
      <c r="T11" s="1056"/>
      <c r="U11" s="171"/>
      <c r="V11" s="171"/>
      <c r="W11" s="171"/>
      <c r="X11" s="171"/>
      <c r="Y11" s="171"/>
    </row>
    <row r="12" spans="1:25" ht="15" customHeight="1">
      <c r="A12" s="166"/>
      <c r="B12" s="174"/>
      <c r="C12" s="175" t="s">
        <v>57</v>
      </c>
      <c r="D12" s="115">
        <v>628</v>
      </c>
      <c r="E12" s="38">
        <v>213</v>
      </c>
      <c r="F12" s="674">
        <v>369</v>
      </c>
      <c r="G12" s="674">
        <v>606</v>
      </c>
      <c r="H12" s="675">
        <v>764</v>
      </c>
      <c r="I12" s="634">
        <v>274</v>
      </c>
      <c r="J12" s="509">
        <f t="shared" si="0"/>
        <v>28.6</v>
      </c>
      <c r="K12" s="505">
        <v>552</v>
      </c>
      <c r="L12" s="509">
        <f t="shared" si="1"/>
        <v>49.6</v>
      </c>
      <c r="M12" s="505">
        <v>842</v>
      </c>
      <c r="N12" s="509">
        <f t="shared" si="2"/>
        <v>38.9</v>
      </c>
      <c r="O12" s="505"/>
      <c r="P12" s="713"/>
      <c r="Q12" s="1062">
        <v>996</v>
      </c>
      <c r="R12" s="1069">
        <f t="shared" si="3"/>
        <v>30.4</v>
      </c>
      <c r="S12" s="217"/>
      <c r="T12" s="1056"/>
      <c r="U12" s="171"/>
      <c r="V12" s="171"/>
      <c r="W12" s="171"/>
      <c r="X12" s="171"/>
      <c r="Y12" s="171"/>
    </row>
    <row r="13" spans="1:25" ht="15" customHeight="1">
      <c r="A13" s="166"/>
      <c r="B13" s="174"/>
      <c r="C13" s="175" t="s">
        <v>58</v>
      </c>
      <c r="D13" s="115">
        <v>168</v>
      </c>
      <c r="E13" s="38">
        <v>43</v>
      </c>
      <c r="F13" s="674">
        <v>88</v>
      </c>
      <c r="G13" s="674">
        <v>132</v>
      </c>
      <c r="H13" s="675">
        <v>177</v>
      </c>
      <c r="I13" s="634">
        <v>45</v>
      </c>
      <c r="J13" s="509">
        <f t="shared" si="0"/>
        <v>4.7</v>
      </c>
      <c r="K13" s="505">
        <v>92</v>
      </c>
      <c r="L13" s="509">
        <f t="shared" si="1"/>
        <v>4.5</v>
      </c>
      <c r="M13" s="505">
        <v>137</v>
      </c>
      <c r="N13" s="509">
        <f t="shared" si="2"/>
        <v>3.8</v>
      </c>
      <c r="O13" s="505"/>
      <c r="P13" s="713"/>
      <c r="Q13" s="1062">
        <v>185</v>
      </c>
      <c r="R13" s="1069">
        <f t="shared" si="3"/>
        <v>4.5</v>
      </c>
      <c r="S13" s="217"/>
      <c r="T13" s="1056"/>
      <c r="U13" s="171"/>
      <c r="V13" s="171"/>
      <c r="W13" s="171"/>
      <c r="X13" s="171"/>
      <c r="Y13" s="171"/>
    </row>
    <row r="14" spans="1:25" ht="15" customHeight="1">
      <c r="A14" s="166"/>
      <c r="B14" s="174"/>
      <c r="C14" s="175" t="s">
        <v>42</v>
      </c>
      <c r="D14" s="115">
        <v>135</v>
      </c>
      <c r="E14" s="38">
        <v>74</v>
      </c>
      <c r="F14" s="674">
        <v>82</v>
      </c>
      <c r="G14" s="674">
        <v>100</v>
      </c>
      <c r="H14" s="675">
        <v>169</v>
      </c>
      <c r="I14" s="634">
        <v>84</v>
      </c>
      <c r="J14" s="509">
        <f t="shared" si="0"/>
        <v>13.5</v>
      </c>
      <c r="K14" s="505">
        <v>84</v>
      </c>
      <c r="L14" s="509">
        <f t="shared" si="1"/>
        <v>2.4</v>
      </c>
      <c r="M14" s="505">
        <v>89</v>
      </c>
      <c r="N14" s="509">
        <f t="shared" si="2"/>
        <v>-11</v>
      </c>
      <c r="O14" s="505"/>
      <c r="P14" s="713"/>
      <c r="Q14" s="1062">
        <v>56</v>
      </c>
      <c r="R14" s="1069">
        <f t="shared" si="3"/>
        <v>-66.900000000000006</v>
      </c>
      <c r="S14" s="217"/>
      <c r="T14" s="1056"/>
      <c r="U14" s="171"/>
      <c r="V14" s="171"/>
      <c r="W14" s="171"/>
      <c r="X14" s="171"/>
      <c r="Y14" s="171"/>
    </row>
    <row r="15" spans="1:25" ht="15" customHeight="1">
      <c r="A15" s="166"/>
      <c r="B15" s="174"/>
      <c r="C15" s="175" t="s">
        <v>59</v>
      </c>
      <c r="D15" s="115">
        <v>120</v>
      </c>
      <c r="E15" s="38">
        <v>61</v>
      </c>
      <c r="F15" s="674">
        <v>63</v>
      </c>
      <c r="G15" s="674">
        <v>63</v>
      </c>
      <c r="H15" s="675">
        <v>119</v>
      </c>
      <c r="I15" s="634">
        <v>83</v>
      </c>
      <c r="J15" s="509">
        <f t="shared" si="0"/>
        <v>36.1</v>
      </c>
      <c r="K15" s="505">
        <v>83</v>
      </c>
      <c r="L15" s="509">
        <f t="shared" si="1"/>
        <v>31.7</v>
      </c>
      <c r="M15" s="505">
        <v>83</v>
      </c>
      <c r="N15" s="509">
        <f t="shared" si="2"/>
        <v>31.7</v>
      </c>
      <c r="O15" s="505"/>
      <c r="P15" s="713"/>
      <c r="Q15" s="1062">
        <v>50</v>
      </c>
      <c r="R15" s="1069">
        <f t="shared" si="3"/>
        <v>-58</v>
      </c>
      <c r="S15" s="217"/>
      <c r="T15" s="1056"/>
      <c r="U15" s="171"/>
      <c r="V15" s="171"/>
      <c r="W15" s="171"/>
      <c r="X15" s="171"/>
      <c r="Y15" s="171"/>
    </row>
    <row r="16" spans="1:25" ht="15" customHeight="1">
      <c r="A16" s="166"/>
      <c r="B16" s="176"/>
      <c r="C16" s="37" t="s">
        <v>164</v>
      </c>
      <c r="D16" s="115">
        <v>15</v>
      </c>
      <c r="E16" s="38">
        <v>13</v>
      </c>
      <c r="F16" s="912">
        <v>19</v>
      </c>
      <c r="G16" s="674">
        <v>37</v>
      </c>
      <c r="H16" s="675">
        <v>50</v>
      </c>
      <c r="I16" s="634">
        <v>1</v>
      </c>
      <c r="J16" s="509">
        <f t="shared" si="0"/>
        <v>-92.3</v>
      </c>
      <c r="K16" s="893">
        <v>1</v>
      </c>
      <c r="L16" s="509">
        <f t="shared" si="1"/>
        <v>-94.7</v>
      </c>
      <c r="M16" s="505">
        <v>5</v>
      </c>
      <c r="N16" s="509">
        <f t="shared" si="2"/>
        <v>-86.5</v>
      </c>
      <c r="O16" s="505"/>
      <c r="P16" s="713"/>
      <c r="Q16" s="505">
        <v>6</v>
      </c>
      <c r="R16" s="1069">
        <f t="shared" si="3"/>
        <v>-88</v>
      </c>
      <c r="S16" s="217"/>
      <c r="T16" s="1056"/>
      <c r="U16" s="171"/>
      <c r="V16" s="171"/>
      <c r="W16" s="171"/>
      <c r="X16" s="171"/>
      <c r="Y16" s="171"/>
    </row>
    <row r="17" spans="1:25" ht="15" customHeight="1">
      <c r="A17" s="177"/>
      <c r="B17" s="178" t="s">
        <v>60</v>
      </c>
      <c r="C17" s="173"/>
      <c r="D17" s="101">
        <v>191</v>
      </c>
      <c r="E17" s="98">
        <v>73</v>
      </c>
      <c r="F17" s="483">
        <v>159</v>
      </c>
      <c r="G17" s="483">
        <v>229</v>
      </c>
      <c r="H17" s="673">
        <v>349</v>
      </c>
      <c r="I17" s="633">
        <v>227</v>
      </c>
      <c r="J17" s="488">
        <f>ROUND((I17/E17-1)*100,1)</f>
        <v>211</v>
      </c>
      <c r="K17" s="487">
        <v>295</v>
      </c>
      <c r="L17" s="914">
        <f t="shared" si="1"/>
        <v>85.5</v>
      </c>
      <c r="M17" s="487">
        <v>377</v>
      </c>
      <c r="N17" s="914">
        <f t="shared" si="2"/>
        <v>64.599999999999994</v>
      </c>
      <c r="O17" s="487"/>
      <c r="P17" s="712"/>
      <c r="Q17" s="1061">
        <v>430</v>
      </c>
      <c r="R17" s="1068">
        <f t="shared" si="3"/>
        <v>23.2</v>
      </c>
      <c r="S17" s="217"/>
      <c r="T17" s="1056"/>
      <c r="U17" s="171"/>
      <c r="V17" s="171"/>
      <c r="W17" s="171"/>
      <c r="X17" s="171"/>
      <c r="Y17" s="171"/>
    </row>
    <row r="18" spans="1:25" ht="15" customHeight="1">
      <c r="A18" s="179" t="s">
        <v>28</v>
      </c>
      <c r="B18" s="180"/>
      <c r="C18" s="181"/>
      <c r="D18" s="526">
        <v>-2467</v>
      </c>
      <c r="E18" s="676">
        <v>-609</v>
      </c>
      <c r="F18" s="677">
        <v>-1208</v>
      </c>
      <c r="G18" s="677">
        <v>-1856</v>
      </c>
      <c r="H18" s="678">
        <v>-2529</v>
      </c>
      <c r="I18" s="635">
        <v>-635</v>
      </c>
      <c r="J18" s="509">
        <f>ROUND((I18/E18-1)*100,1)</f>
        <v>4.3</v>
      </c>
      <c r="K18" s="528">
        <v>-1286</v>
      </c>
      <c r="L18" s="509">
        <f t="shared" si="1"/>
        <v>6.5</v>
      </c>
      <c r="M18" s="528">
        <v>-1943</v>
      </c>
      <c r="N18" s="509">
        <f t="shared" si="2"/>
        <v>4.7</v>
      </c>
      <c r="O18" s="528"/>
      <c r="P18" s="714"/>
      <c r="Q18" s="528">
        <v>-2520</v>
      </c>
      <c r="R18" s="1070">
        <f t="shared" si="3"/>
        <v>-0.4</v>
      </c>
      <c r="S18" s="217"/>
      <c r="T18" s="1056"/>
      <c r="U18" s="171"/>
      <c r="V18" s="171"/>
      <c r="W18" s="171"/>
      <c r="X18" s="171"/>
      <c r="Y18" s="171"/>
    </row>
    <row r="19" spans="1:25" s="186" customFormat="1" ht="15" customHeight="1">
      <c r="A19" s="183"/>
      <c r="B19" s="184"/>
      <c r="C19" s="185" t="s">
        <v>36</v>
      </c>
      <c r="D19" s="313">
        <v>52.2</v>
      </c>
      <c r="E19" s="679">
        <v>51.6</v>
      </c>
      <c r="F19" s="680">
        <v>51</v>
      </c>
      <c r="G19" s="680">
        <v>50.9</v>
      </c>
      <c r="H19" s="681">
        <v>50.7</v>
      </c>
      <c r="I19" s="636">
        <v>50.9</v>
      </c>
      <c r="J19" s="509" t="s">
        <v>202</v>
      </c>
      <c r="K19" s="314">
        <v>50.3</v>
      </c>
      <c r="L19" s="509" t="s">
        <v>14</v>
      </c>
      <c r="M19" s="314">
        <v>50</v>
      </c>
      <c r="N19" s="509" t="s">
        <v>14</v>
      </c>
      <c r="O19" s="314"/>
      <c r="P19" s="714"/>
      <c r="Q19" s="314">
        <f>ROUND((-Q18/$Q$9)*100,1)</f>
        <v>50.6</v>
      </c>
      <c r="R19" s="1070" t="s">
        <v>14</v>
      </c>
      <c r="S19" s="1066"/>
      <c r="T19" s="1056"/>
      <c r="U19" s="171"/>
      <c r="V19" s="171"/>
      <c r="W19" s="171"/>
      <c r="X19" s="171"/>
      <c r="Y19" s="171"/>
    </row>
    <row r="20" spans="1:25" ht="15" customHeight="1">
      <c r="A20" s="187" t="s">
        <v>0</v>
      </c>
      <c r="B20" s="188"/>
      <c r="C20" s="189"/>
      <c r="D20" s="106">
        <v>2450</v>
      </c>
      <c r="E20" s="110">
        <v>646</v>
      </c>
      <c r="F20" s="482">
        <v>1319</v>
      </c>
      <c r="G20" s="482">
        <v>2021</v>
      </c>
      <c r="H20" s="682">
        <v>2813</v>
      </c>
      <c r="I20" s="637">
        <v>839</v>
      </c>
      <c r="J20" s="510">
        <f>ROUND((I20/E20-1)*100,1)</f>
        <v>29.9</v>
      </c>
      <c r="K20" s="485">
        <v>1566</v>
      </c>
      <c r="L20" s="916">
        <f>ROUND((K20/F20-1)*100,1)</f>
        <v>18.7</v>
      </c>
      <c r="M20" s="485">
        <v>2321</v>
      </c>
      <c r="N20" s="916">
        <f t="shared" si="2"/>
        <v>14.8</v>
      </c>
      <c r="O20" s="485"/>
      <c r="P20" s="715"/>
      <c r="Q20" s="1063">
        <v>2895</v>
      </c>
      <c r="R20" s="1071">
        <f t="shared" si="3"/>
        <v>2.9</v>
      </c>
      <c r="S20" s="217"/>
      <c r="T20" s="1056"/>
      <c r="U20" s="171"/>
      <c r="V20" s="171"/>
      <c r="W20" s="171"/>
      <c r="X20" s="171"/>
      <c r="Y20" s="171"/>
    </row>
    <row r="21" spans="1:25" s="186" customFormat="1" ht="15" customHeight="1">
      <c r="A21" s="190"/>
      <c r="B21" s="191"/>
      <c r="C21" s="192" t="s">
        <v>61</v>
      </c>
      <c r="D21" s="649">
        <v>49.8</v>
      </c>
      <c r="E21" s="480">
        <v>51.5</v>
      </c>
      <c r="F21" s="486">
        <v>52.2</v>
      </c>
      <c r="G21" s="486">
        <v>52.1</v>
      </c>
      <c r="H21" s="683">
        <v>52.7</v>
      </c>
      <c r="I21" s="638">
        <v>56.9</v>
      </c>
      <c r="J21" s="510" t="s">
        <v>202</v>
      </c>
      <c r="K21" s="477">
        <v>54.9</v>
      </c>
      <c r="L21" s="510" t="s">
        <v>14</v>
      </c>
      <c r="M21" s="477">
        <v>54.4</v>
      </c>
      <c r="N21" s="510" t="s">
        <v>14</v>
      </c>
      <c r="O21" s="477"/>
      <c r="P21" s="715"/>
      <c r="Q21" s="477">
        <f>ROUND((Q20/$Q$8)*100,1)</f>
        <v>53.5</v>
      </c>
      <c r="R21" s="1071" t="s">
        <v>14</v>
      </c>
      <c r="S21" s="1066"/>
      <c r="T21" s="1056"/>
      <c r="U21" s="171"/>
      <c r="V21" s="171"/>
      <c r="W21" s="171"/>
      <c r="X21" s="171"/>
      <c r="Y21" s="171"/>
    </row>
    <row r="22" spans="1:25" ht="15" customHeight="1">
      <c r="A22" s="193" t="s">
        <v>68</v>
      </c>
      <c r="B22" s="194"/>
      <c r="C22" s="195"/>
      <c r="D22" s="529">
        <v>-1645</v>
      </c>
      <c r="E22" s="684">
        <v>-379</v>
      </c>
      <c r="F22" s="685">
        <v>-818</v>
      </c>
      <c r="G22" s="685">
        <v>-1234</v>
      </c>
      <c r="H22" s="686">
        <v>-1781</v>
      </c>
      <c r="I22" s="639">
        <v>-411</v>
      </c>
      <c r="J22" s="488">
        <f>ROUND((I22/E22-1)*100,1)</f>
        <v>8.4</v>
      </c>
      <c r="K22" s="530">
        <v>-849</v>
      </c>
      <c r="L22" s="914">
        <f>ROUND((K22/F22-1)*100,1)</f>
        <v>3.8</v>
      </c>
      <c r="M22" s="530">
        <v>-1289</v>
      </c>
      <c r="N22" s="914">
        <f t="shared" si="2"/>
        <v>4.5</v>
      </c>
      <c r="O22" s="530"/>
      <c r="P22" s="712"/>
      <c r="Q22" s="1064">
        <v>-1815</v>
      </c>
      <c r="R22" s="1068">
        <f t="shared" si="3"/>
        <v>1.9</v>
      </c>
      <c r="T22" s="1056"/>
      <c r="U22" s="171"/>
      <c r="V22" s="171"/>
      <c r="W22" s="171"/>
      <c r="X22" s="171"/>
      <c r="Y22" s="171"/>
    </row>
    <row r="23" spans="1:25" s="386" customFormat="1" ht="15" customHeight="1">
      <c r="A23" s="524"/>
      <c r="B23" s="384"/>
      <c r="C23" s="385" t="s">
        <v>61</v>
      </c>
      <c r="D23" s="315">
        <v>33.4</v>
      </c>
      <c r="E23" s="481">
        <v>30.2</v>
      </c>
      <c r="F23" s="484">
        <v>32.4</v>
      </c>
      <c r="G23" s="484">
        <v>31.8</v>
      </c>
      <c r="H23" s="687">
        <v>33.299999999999997</v>
      </c>
      <c r="I23" s="640">
        <v>27.9</v>
      </c>
      <c r="J23" s="488" t="s">
        <v>202</v>
      </c>
      <c r="K23" s="316">
        <v>29.8</v>
      </c>
      <c r="L23" s="488" t="s">
        <v>14</v>
      </c>
      <c r="M23" s="316">
        <v>30.2</v>
      </c>
      <c r="N23" s="488" t="s">
        <v>14</v>
      </c>
      <c r="O23" s="316"/>
      <c r="P23" s="716"/>
      <c r="Q23" s="1075">
        <f>ROUND((-Q22/$Q$8)*100,1)</f>
        <v>33.5</v>
      </c>
      <c r="R23" s="1076" t="s">
        <v>14</v>
      </c>
      <c r="T23" s="1056"/>
      <c r="U23" s="171"/>
      <c r="V23" s="387"/>
      <c r="W23" s="387"/>
      <c r="X23" s="387"/>
      <c r="Y23" s="387"/>
    </row>
    <row r="24" spans="1:25" ht="15" customHeight="1">
      <c r="A24" s="532"/>
      <c r="B24" s="180" t="s">
        <v>62</v>
      </c>
      <c r="C24" s="181"/>
      <c r="D24" s="526">
        <v>-698</v>
      </c>
      <c r="E24" s="676">
        <v>-154</v>
      </c>
      <c r="F24" s="677">
        <v>-322</v>
      </c>
      <c r="G24" s="677">
        <v>-492</v>
      </c>
      <c r="H24" s="678">
        <v>-728</v>
      </c>
      <c r="I24" s="635">
        <v>-159</v>
      </c>
      <c r="J24" s="509">
        <f>ROUND((I24/E24-1)*100,1)</f>
        <v>3.2</v>
      </c>
      <c r="K24" s="528">
        <v>-332</v>
      </c>
      <c r="L24" s="509">
        <f>ROUND((K24/F24-1)*100,1)</f>
        <v>3.1</v>
      </c>
      <c r="M24" s="528">
        <v>-504</v>
      </c>
      <c r="N24" s="509">
        <f t="shared" si="2"/>
        <v>2.4</v>
      </c>
      <c r="O24" s="528"/>
      <c r="P24" s="714"/>
      <c r="Q24" s="1077"/>
      <c r="R24" s="1084"/>
      <c r="S24" s="217"/>
      <c r="U24" s="171"/>
      <c r="V24" s="171"/>
      <c r="W24" s="171"/>
      <c r="X24" s="171"/>
    </row>
    <row r="25" spans="1:25" s="391" customFormat="1" ht="15" customHeight="1">
      <c r="A25" s="533"/>
      <c r="B25" s="388"/>
      <c r="C25" s="389" t="s">
        <v>61</v>
      </c>
      <c r="D25" s="478">
        <v>14.2</v>
      </c>
      <c r="E25" s="688">
        <v>12.3</v>
      </c>
      <c r="F25" s="689">
        <v>12.7</v>
      </c>
      <c r="G25" s="689">
        <v>12.7</v>
      </c>
      <c r="H25" s="690">
        <v>13.6</v>
      </c>
      <c r="I25" s="641">
        <v>10.8</v>
      </c>
      <c r="J25" s="509" t="s">
        <v>202</v>
      </c>
      <c r="K25" s="479">
        <v>11.6</v>
      </c>
      <c r="L25" s="509" t="s">
        <v>14</v>
      </c>
      <c r="M25" s="479">
        <v>11.8</v>
      </c>
      <c r="N25" s="509" t="s">
        <v>14</v>
      </c>
      <c r="O25" s="479"/>
      <c r="P25" s="717"/>
      <c r="Q25" s="1078"/>
      <c r="R25" s="1085"/>
      <c r="S25" s="1073"/>
      <c r="T25" s="148"/>
      <c r="U25" s="171"/>
      <c r="V25" s="390"/>
      <c r="W25" s="390"/>
      <c r="X25" s="390"/>
    </row>
    <row r="26" spans="1:25" ht="15" customHeight="1">
      <c r="A26" s="532"/>
      <c r="B26" s="180" t="s">
        <v>1</v>
      </c>
      <c r="C26" s="199"/>
      <c r="D26" s="526">
        <v>-826</v>
      </c>
      <c r="E26" s="676">
        <v>-192</v>
      </c>
      <c r="F26" s="677">
        <v>-424</v>
      </c>
      <c r="G26" s="677">
        <v>-632</v>
      </c>
      <c r="H26" s="678">
        <v>-889</v>
      </c>
      <c r="I26" s="635">
        <v>-209</v>
      </c>
      <c r="J26" s="509">
        <f>ROUND((I26/E26-1)*100,1)</f>
        <v>8.9</v>
      </c>
      <c r="K26" s="528">
        <v>-440</v>
      </c>
      <c r="L26" s="509">
        <f>ROUND((K26/F26-1)*100,1)</f>
        <v>3.8</v>
      </c>
      <c r="M26" s="528">
        <v>-663</v>
      </c>
      <c r="N26" s="509">
        <f t="shared" si="2"/>
        <v>4.9000000000000004</v>
      </c>
      <c r="O26" s="528"/>
      <c r="P26" s="714"/>
      <c r="Q26" s="1077"/>
      <c r="R26" s="1084"/>
      <c r="S26" s="217"/>
      <c r="U26" s="171"/>
      <c r="V26" s="171"/>
      <c r="W26" s="171"/>
      <c r="X26" s="171"/>
    </row>
    <row r="27" spans="1:25" s="391" customFormat="1" ht="15" customHeight="1">
      <c r="A27" s="533"/>
      <c r="B27" s="388"/>
      <c r="C27" s="389" t="s">
        <v>61</v>
      </c>
      <c r="D27" s="478">
        <v>16.8</v>
      </c>
      <c r="E27" s="688">
        <v>15.3</v>
      </c>
      <c r="F27" s="689">
        <v>16.8</v>
      </c>
      <c r="G27" s="689">
        <v>16.3</v>
      </c>
      <c r="H27" s="690">
        <v>16.600000000000001</v>
      </c>
      <c r="I27" s="641">
        <v>14.2</v>
      </c>
      <c r="J27" s="509" t="s">
        <v>243</v>
      </c>
      <c r="K27" s="479">
        <v>15.4</v>
      </c>
      <c r="L27" s="509" t="s">
        <v>14</v>
      </c>
      <c r="M27" s="479">
        <v>15.5</v>
      </c>
      <c r="N27" s="509" t="s">
        <v>14</v>
      </c>
      <c r="O27" s="479"/>
      <c r="P27" s="717"/>
      <c r="Q27" s="1078"/>
      <c r="R27" s="1085"/>
      <c r="S27" s="1073"/>
      <c r="T27" s="148"/>
      <c r="U27" s="171"/>
      <c r="V27" s="390"/>
      <c r="W27" s="390"/>
      <c r="X27" s="390"/>
    </row>
    <row r="28" spans="1:25" ht="15" customHeight="1">
      <c r="A28" s="532"/>
      <c r="B28" s="180" t="s">
        <v>63</v>
      </c>
      <c r="C28" s="181"/>
      <c r="D28" s="526">
        <v>-121</v>
      </c>
      <c r="E28" s="676">
        <v>-33</v>
      </c>
      <c r="F28" s="677">
        <v>-72</v>
      </c>
      <c r="G28" s="677">
        <v>-110</v>
      </c>
      <c r="H28" s="678">
        <v>-163</v>
      </c>
      <c r="I28" s="635">
        <v>-43</v>
      </c>
      <c r="J28" s="509">
        <f>ROUND((I28/E28-1)*100,1)</f>
        <v>30.3</v>
      </c>
      <c r="K28" s="528">
        <v>-78</v>
      </c>
      <c r="L28" s="509">
        <f>ROUND((K28/F28-1)*100,1)</f>
        <v>8.3000000000000007</v>
      </c>
      <c r="M28" s="528">
        <v>-122</v>
      </c>
      <c r="N28" s="509">
        <f t="shared" si="2"/>
        <v>10.9</v>
      </c>
      <c r="O28" s="528"/>
      <c r="P28" s="714"/>
      <c r="Q28" s="1079"/>
      <c r="R28" s="1086"/>
      <c r="S28" s="217"/>
      <c r="U28" s="171"/>
      <c r="V28" s="171"/>
      <c r="W28" s="171"/>
      <c r="X28" s="171"/>
    </row>
    <row r="29" spans="1:25" s="386" customFormat="1" ht="15" customHeight="1">
      <c r="A29" s="534"/>
      <c r="B29" s="392"/>
      <c r="C29" s="393" t="s">
        <v>61</v>
      </c>
      <c r="D29" s="478">
        <v>2.5</v>
      </c>
      <c r="E29" s="688">
        <v>2.6</v>
      </c>
      <c r="F29" s="689">
        <v>2.8</v>
      </c>
      <c r="G29" s="689">
        <v>2.8</v>
      </c>
      <c r="H29" s="690">
        <v>3.1</v>
      </c>
      <c r="I29" s="641">
        <v>2.9</v>
      </c>
      <c r="J29" s="509" t="s">
        <v>202</v>
      </c>
      <c r="K29" s="479">
        <v>2.7</v>
      </c>
      <c r="L29" s="509" t="s">
        <v>14</v>
      </c>
      <c r="M29" s="479">
        <v>2.9</v>
      </c>
      <c r="N29" s="509" t="s">
        <v>14</v>
      </c>
      <c r="O29" s="479"/>
      <c r="P29" s="718"/>
      <c r="Q29" s="1080"/>
      <c r="R29" s="1087"/>
      <c r="S29" s="1074"/>
      <c r="T29" s="148"/>
      <c r="U29" s="171"/>
      <c r="V29" s="387"/>
      <c r="W29" s="387"/>
      <c r="X29" s="387"/>
    </row>
    <row r="30" spans="1:25" ht="15" customHeight="1">
      <c r="A30" s="187" t="s">
        <v>2</v>
      </c>
      <c r="B30" s="188"/>
      <c r="C30" s="200"/>
      <c r="D30" s="106">
        <v>806</v>
      </c>
      <c r="E30" s="110">
        <v>267</v>
      </c>
      <c r="F30" s="482">
        <v>502</v>
      </c>
      <c r="G30" s="482">
        <v>787</v>
      </c>
      <c r="H30" s="682">
        <v>1032</v>
      </c>
      <c r="I30" s="637">
        <v>428</v>
      </c>
      <c r="J30" s="510">
        <f>ROUND((I30/E30-1)*100,1)</f>
        <v>60.3</v>
      </c>
      <c r="K30" s="485">
        <v>716</v>
      </c>
      <c r="L30" s="916">
        <f>ROUND((K30/F30-1)*100,1)</f>
        <v>42.6</v>
      </c>
      <c r="M30" s="485">
        <v>1033</v>
      </c>
      <c r="N30" s="916">
        <f t="shared" si="2"/>
        <v>31.3</v>
      </c>
      <c r="O30" s="485"/>
      <c r="P30" s="715"/>
      <c r="Q30" s="1081">
        <v>1080</v>
      </c>
      <c r="R30" s="1088">
        <f>ROUND((Q30/H30-1)*100,1)</f>
        <v>4.7</v>
      </c>
      <c r="S30" s="217"/>
      <c r="U30" s="171"/>
      <c r="V30" s="171"/>
      <c r="W30" s="171"/>
      <c r="X30" s="171"/>
    </row>
    <row r="31" spans="1:25" s="186" customFormat="1" ht="15" customHeight="1">
      <c r="A31" s="934"/>
      <c r="B31" s="191"/>
      <c r="C31" s="192" t="s">
        <v>61</v>
      </c>
      <c r="D31" s="649">
        <v>16.399999999999999</v>
      </c>
      <c r="E31" s="480">
        <v>21.3</v>
      </c>
      <c r="F31" s="486">
        <v>19.899999999999999</v>
      </c>
      <c r="G31" s="486">
        <v>20.3</v>
      </c>
      <c r="H31" s="683">
        <v>19.3</v>
      </c>
      <c r="I31" s="638">
        <v>29</v>
      </c>
      <c r="J31" s="510" t="s">
        <v>244</v>
      </c>
      <c r="K31" s="477">
        <v>25.1</v>
      </c>
      <c r="L31" s="510" t="s">
        <v>14</v>
      </c>
      <c r="M31" s="477">
        <v>24.2</v>
      </c>
      <c r="N31" s="510" t="s">
        <v>14</v>
      </c>
      <c r="O31" s="477"/>
      <c r="P31" s="715"/>
      <c r="Q31" s="1082">
        <f>ROUND((Q30/$Q$8)*100,1)</f>
        <v>19.899999999999999</v>
      </c>
      <c r="R31" s="1088" t="s">
        <v>241</v>
      </c>
      <c r="S31" s="1066"/>
      <c r="T31" s="148"/>
      <c r="U31" s="171"/>
      <c r="V31" s="171"/>
      <c r="W31" s="171"/>
      <c r="X31" s="171"/>
    </row>
    <row r="32" spans="1:25" ht="15" customHeight="1">
      <c r="A32" s="179"/>
      <c r="B32" s="180" t="s">
        <v>64</v>
      </c>
      <c r="C32" s="199"/>
      <c r="D32" s="526">
        <v>-1</v>
      </c>
      <c r="E32" s="676">
        <v>-0.434</v>
      </c>
      <c r="F32" s="677">
        <v>-1</v>
      </c>
      <c r="G32" s="677">
        <v>-1</v>
      </c>
      <c r="H32" s="678">
        <v>-1</v>
      </c>
      <c r="I32" s="635">
        <v>-0.42399999999999999</v>
      </c>
      <c r="J32" s="915">
        <v>0</v>
      </c>
      <c r="K32" s="528">
        <v>-1</v>
      </c>
      <c r="L32" s="915">
        <v>0</v>
      </c>
      <c r="M32" s="528">
        <v>-1</v>
      </c>
      <c r="N32" s="915">
        <f t="shared" si="2"/>
        <v>0</v>
      </c>
      <c r="O32" s="528"/>
      <c r="P32" s="1053"/>
      <c r="Q32" s="1079"/>
      <c r="R32" s="583"/>
      <c r="S32" s="217"/>
      <c r="U32" s="171"/>
      <c r="V32" s="171"/>
      <c r="W32" s="171"/>
      <c r="X32" s="171"/>
    </row>
    <row r="33" spans="1:24" ht="15" customHeight="1">
      <c r="A33" s="179"/>
      <c r="B33" s="41" t="s">
        <v>128</v>
      </c>
      <c r="C33" s="199"/>
      <c r="D33" s="526">
        <v>11</v>
      </c>
      <c r="E33" s="676">
        <v>-3</v>
      </c>
      <c r="F33" s="677">
        <v>-2</v>
      </c>
      <c r="G33" s="677">
        <v>-2</v>
      </c>
      <c r="H33" s="678">
        <v>-1</v>
      </c>
      <c r="I33" s="635">
        <v>-1</v>
      </c>
      <c r="J33" s="509">
        <f>ROUND((I33/E33-1)*100,1)</f>
        <v>-66.7</v>
      </c>
      <c r="K33" s="528">
        <v>0.246</v>
      </c>
      <c r="L33" s="509" t="s">
        <v>14</v>
      </c>
      <c r="M33" s="528">
        <v>-1</v>
      </c>
      <c r="N33" s="509">
        <f t="shared" si="2"/>
        <v>-50</v>
      </c>
      <c r="O33" s="528"/>
      <c r="P33" s="714"/>
      <c r="Q33" s="1077"/>
      <c r="R33" s="583"/>
      <c r="S33" s="217"/>
      <c r="U33" s="171"/>
      <c r="V33" s="171"/>
      <c r="W33" s="171"/>
      <c r="X33" s="171"/>
    </row>
    <row r="34" spans="1:24" ht="15" customHeight="1">
      <c r="A34" s="179"/>
      <c r="B34" s="41" t="s">
        <v>225</v>
      </c>
      <c r="C34" s="199"/>
      <c r="D34" s="526">
        <v>-35</v>
      </c>
      <c r="E34" s="676">
        <v>-11</v>
      </c>
      <c r="F34" s="677">
        <v>-4</v>
      </c>
      <c r="G34" s="677">
        <v>-11</v>
      </c>
      <c r="H34" s="678">
        <v>-17</v>
      </c>
      <c r="I34" s="635">
        <v>-6</v>
      </c>
      <c r="J34" s="509">
        <f>ROUND((I34/E34-1)*100,1)</f>
        <v>-45.5</v>
      </c>
      <c r="K34" s="528">
        <v>-15</v>
      </c>
      <c r="L34" s="509">
        <f>ROUND((K34/F34-1)*100,1)</f>
        <v>275</v>
      </c>
      <c r="M34" s="528">
        <v>-21</v>
      </c>
      <c r="N34" s="509">
        <f t="shared" si="2"/>
        <v>90.9</v>
      </c>
      <c r="O34" s="1052"/>
      <c r="P34" s="714"/>
      <c r="Q34" s="1077"/>
      <c r="R34" s="583"/>
      <c r="S34" s="217"/>
      <c r="U34" s="171"/>
      <c r="V34" s="171"/>
      <c r="W34" s="171"/>
      <c r="X34" s="171"/>
    </row>
    <row r="35" spans="1:24" ht="15" customHeight="1">
      <c r="A35" s="193" t="s">
        <v>146</v>
      </c>
      <c r="B35" s="194"/>
      <c r="C35" s="404"/>
      <c r="D35" s="101">
        <v>781</v>
      </c>
      <c r="E35" s="98">
        <v>253</v>
      </c>
      <c r="F35" s="483">
        <v>495</v>
      </c>
      <c r="G35" s="483">
        <v>773</v>
      </c>
      <c r="H35" s="673">
        <v>1013</v>
      </c>
      <c r="I35" s="633">
        <v>421</v>
      </c>
      <c r="J35" s="488">
        <f>ROUND((I35/E35-1)*100,1)</f>
        <v>66.400000000000006</v>
      </c>
      <c r="K35" s="487">
        <v>701</v>
      </c>
      <c r="L35" s="914">
        <f>ROUND((K35/F35-1)*100,1)</f>
        <v>41.6</v>
      </c>
      <c r="M35" s="487">
        <v>1010</v>
      </c>
      <c r="N35" s="914">
        <f t="shared" si="2"/>
        <v>30.7</v>
      </c>
      <c r="O35" s="1059"/>
      <c r="P35" s="1043"/>
      <c r="Q35" s="1077"/>
      <c r="R35" s="583"/>
      <c r="S35" s="217"/>
      <c r="U35" s="171"/>
      <c r="V35" s="171"/>
      <c r="W35" s="171"/>
      <c r="X35" s="171"/>
    </row>
    <row r="36" spans="1:24" s="186" customFormat="1" ht="15" customHeight="1">
      <c r="A36" s="196"/>
      <c r="B36" s="197"/>
      <c r="C36" s="198" t="s">
        <v>61</v>
      </c>
      <c r="D36" s="315">
        <v>15.9</v>
      </c>
      <c r="E36" s="481">
        <v>20.2</v>
      </c>
      <c r="F36" s="484">
        <v>19.600000000000001</v>
      </c>
      <c r="G36" s="484">
        <v>19.899999999999999</v>
      </c>
      <c r="H36" s="687">
        <v>19</v>
      </c>
      <c r="I36" s="640">
        <v>28.6</v>
      </c>
      <c r="J36" s="488" t="s">
        <v>201</v>
      </c>
      <c r="K36" s="316">
        <v>24.6</v>
      </c>
      <c r="L36" s="914" t="s">
        <v>14</v>
      </c>
      <c r="M36" s="316">
        <v>23.7</v>
      </c>
      <c r="N36" s="914" t="s">
        <v>14</v>
      </c>
      <c r="O36" s="1198"/>
      <c r="P36" s="1043"/>
      <c r="Q36" s="1077"/>
      <c r="R36" s="583"/>
      <c r="T36" s="148"/>
      <c r="U36" s="171"/>
      <c r="V36" s="171"/>
      <c r="W36" s="171"/>
      <c r="X36" s="171"/>
    </row>
    <row r="37" spans="1:24" ht="15" customHeight="1">
      <c r="A37" s="179" t="s">
        <v>143</v>
      </c>
      <c r="B37" s="180"/>
      <c r="C37" s="199"/>
      <c r="D37" s="526">
        <v>-213</v>
      </c>
      <c r="E37" s="676">
        <v>-63</v>
      </c>
      <c r="F37" s="677">
        <v>-107</v>
      </c>
      <c r="G37" s="677">
        <v>-176</v>
      </c>
      <c r="H37" s="678">
        <v>-245</v>
      </c>
      <c r="I37" s="635">
        <v>-109</v>
      </c>
      <c r="J37" s="509">
        <f>ROUND((I37/E37-1)*100,1)</f>
        <v>73</v>
      </c>
      <c r="K37" s="528">
        <v>-175</v>
      </c>
      <c r="L37" s="509">
        <f>ROUND((K37/F37-1)*100,1)</f>
        <v>63.6</v>
      </c>
      <c r="M37" s="528">
        <v>-264</v>
      </c>
      <c r="N37" s="509">
        <f t="shared" si="2"/>
        <v>50</v>
      </c>
      <c r="O37" s="1049"/>
      <c r="P37" s="1044"/>
      <c r="Q37" s="1077"/>
      <c r="R37" s="583"/>
      <c r="U37" s="171"/>
      <c r="V37" s="171"/>
      <c r="W37" s="171"/>
      <c r="X37" s="171"/>
    </row>
    <row r="38" spans="1:24" ht="15" customHeight="1">
      <c r="A38" s="187" t="s">
        <v>147</v>
      </c>
      <c r="B38" s="188"/>
      <c r="C38" s="200"/>
      <c r="D38" s="106">
        <v>568</v>
      </c>
      <c r="E38" s="110">
        <v>189</v>
      </c>
      <c r="F38" s="482">
        <v>388</v>
      </c>
      <c r="G38" s="482">
        <v>597</v>
      </c>
      <c r="H38" s="682">
        <v>767</v>
      </c>
      <c r="I38" s="637">
        <v>312</v>
      </c>
      <c r="J38" s="510">
        <f>ROUND((I38/E38-1)*100,1)</f>
        <v>65.099999999999994</v>
      </c>
      <c r="K38" s="485">
        <v>526</v>
      </c>
      <c r="L38" s="916">
        <f>ROUND((K38/F38-1)*100,1)</f>
        <v>35.6</v>
      </c>
      <c r="M38" s="485">
        <v>746</v>
      </c>
      <c r="N38" s="916">
        <f t="shared" si="2"/>
        <v>25</v>
      </c>
      <c r="O38" s="1050"/>
      <c r="P38" s="1045"/>
      <c r="Q38" s="1077"/>
      <c r="R38" s="583"/>
      <c r="U38" s="171"/>
      <c r="V38" s="171"/>
      <c r="W38" s="171"/>
      <c r="X38" s="171"/>
    </row>
    <row r="39" spans="1:24" s="186" customFormat="1" ht="15" customHeight="1">
      <c r="A39" s="201"/>
      <c r="B39" s="202"/>
      <c r="C39" s="203" t="s">
        <v>61</v>
      </c>
      <c r="D39" s="649">
        <v>11.5</v>
      </c>
      <c r="E39" s="480">
        <v>15.1</v>
      </c>
      <c r="F39" s="486">
        <v>15.3</v>
      </c>
      <c r="G39" s="486">
        <v>15.4</v>
      </c>
      <c r="H39" s="683">
        <v>14.4</v>
      </c>
      <c r="I39" s="638">
        <v>21.2</v>
      </c>
      <c r="J39" s="510" t="s">
        <v>201</v>
      </c>
      <c r="K39" s="477">
        <v>18.399999999999999</v>
      </c>
      <c r="L39" s="917" t="s">
        <v>14</v>
      </c>
      <c r="M39" s="1047">
        <v>17.5</v>
      </c>
      <c r="N39" s="917" t="s">
        <v>14</v>
      </c>
      <c r="O39" s="1048"/>
      <c r="P39" s="719"/>
      <c r="Q39" s="1083"/>
      <c r="R39" s="1089"/>
      <c r="T39" s="148"/>
      <c r="U39" s="171"/>
      <c r="V39" s="171"/>
      <c r="W39" s="171"/>
      <c r="X39" s="171"/>
    </row>
    <row r="40" spans="1:24" s="370" customFormat="1" ht="5.25" customHeight="1">
      <c r="A40" s="374"/>
      <c r="B40" s="375"/>
      <c r="C40" s="376"/>
      <c r="D40" s="728"/>
      <c r="E40" s="1164"/>
      <c r="F40" s="1165"/>
      <c r="G40" s="1165"/>
      <c r="H40" s="1166"/>
      <c r="I40" s="720"/>
      <c r="J40" s="1167"/>
      <c r="K40" s="1165"/>
      <c r="L40" s="1167"/>
      <c r="M40" s="1165"/>
      <c r="N40" s="1167"/>
      <c r="O40" s="1165"/>
      <c r="P40" s="1168"/>
      <c r="Q40" s="1169"/>
      <c r="R40" s="377"/>
      <c r="T40" s="148"/>
      <c r="U40" s="171"/>
      <c r="V40" s="210"/>
      <c r="W40" s="210"/>
      <c r="X40" s="210"/>
    </row>
    <row r="41" spans="1:24" ht="15" customHeight="1">
      <c r="A41" s="520" t="s">
        <v>148</v>
      </c>
      <c r="B41" s="204"/>
      <c r="C41" s="205"/>
      <c r="D41" s="729"/>
      <c r="E41" s="737"/>
      <c r="F41" s="738"/>
      <c r="G41" s="738"/>
      <c r="H41" s="739"/>
      <c r="I41" s="721"/>
      <c r="J41" s="218"/>
      <c r="K41" s="219"/>
      <c r="L41" s="218"/>
      <c r="M41" s="219"/>
      <c r="N41" s="218"/>
      <c r="O41" s="219"/>
      <c r="P41" s="722"/>
      <c r="Q41" s="1090"/>
      <c r="R41" s="308"/>
      <c r="U41" s="171"/>
      <c r="V41" s="171"/>
      <c r="W41" s="171"/>
      <c r="X41" s="171"/>
    </row>
    <row r="42" spans="1:24" ht="15" customHeight="1">
      <c r="A42" s="552"/>
      <c r="B42" s="180" t="s">
        <v>99</v>
      </c>
      <c r="C42" s="199"/>
      <c r="D42" s="730">
        <v>561</v>
      </c>
      <c r="E42" s="740">
        <v>187</v>
      </c>
      <c r="F42" s="741">
        <v>384</v>
      </c>
      <c r="G42" s="741">
        <v>590</v>
      </c>
      <c r="H42" s="742">
        <v>759</v>
      </c>
      <c r="I42" s="723">
        <v>310</v>
      </c>
      <c r="J42" s="220">
        <f>ROUND((I42/E42-1)*100,1)</f>
        <v>65.8</v>
      </c>
      <c r="K42" s="221">
        <v>522</v>
      </c>
      <c r="L42" s="509">
        <f>ROUND((K42/F42-1)*100,1)</f>
        <v>35.9</v>
      </c>
      <c r="M42" s="221">
        <v>740</v>
      </c>
      <c r="N42" s="509">
        <f t="shared" si="2"/>
        <v>25.4</v>
      </c>
      <c r="O42" s="221"/>
      <c r="P42" s="724"/>
      <c r="Q42" s="1091"/>
      <c r="R42" s="307"/>
      <c r="U42" s="171"/>
      <c r="V42" s="171"/>
      <c r="W42" s="171"/>
      <c r="X42" s="171"/>
    </row>
    <row r="43" spans="1:24" ht="15" customHeight="1">
      <c r="A43" s="553"/>
      <c r="B43" s="378" t="s">
        <v>65</v>
      </c>
      <c r="C43" s="379"/>
      <c r="D43" s="731">
        <v>8</v>
      </c>
      <c r="E43" s="743">
        <v>2</v>
      </c>
      <c r="F43" s="744">
        <v>4</v>
      </c>
      <c r="G43" s="744">
        <v>7</v>
      </c>
      <c r="H43" s="745">
        <v>8</v>
      </c>
      <c r="I43" s="725">
        <v>3</v>
      </c>
      <c r="J43" s="220">
        <f>ROUND((I43/E43-1)*100,1)</f>
        <v>50</v>
      </c>
      <c r="K43" s="382">
        <v>4</v>
      </c>
      <c r="L43" s="915">
        <v>0</v>
      </c>
      <c r="M43" s="382">
        <v>5</v>
      </c>
      <c r="N43" s="509">
        <f t="shared" si="2"/>
        <v>-28.6</v>
      </c>
      <c r="O43" s="382"/>
      <c r="P43" s="1195"/>
      <c r="Q43" s="1092"/>
      <c r="R43" s="383"/>
      <c r="U43" s="171"/>
      <c r="V43" s="171"/>
      <c r="W43" s="171"/>
      <c r="X43" s="171"/>
    </row>
    <row r="44" spans="1:24" ht="15" customHeight="1">
      <c r="A44" s="470" t="s">
        <v>145</v>
      </c>
      <c r="B44" s="471"/>
      <c r="C44" s="472"/>
      <c r="D44" s="732">
        <v>547</v>
      </c>
      <c r="E44" s="566">
        <v>547</v>
      </c>
      <c r="F44" s="746">
        <v>547</v>
      </c>
      <c r="G44" s="746">
        <v>547</v>
      </c>
      <c r="H44" s="747">
        <v>547</v>
      </c>
      <c r="I44" s="567">
        <v>548</v>
      </c>
      <c r="J44" s="585">
        <f>ROUND((I44/E44-1)*100,1)</f>
        <v>0.2</v>
      </c>
      <c r="K44" s="409">
        <v>548</v>
      </c>
      <c r="L44" s="585">
        <f>ROUND((K44/F44-1)*100,1)</f>
        <v>0.2</v>
      </c>
      <c r="M44" s="409">
        <v>548</v>
      </c>
      <c r="N44" s="585">
        <f t="shared" si="2"/>
        <v>0.2</v>
      </c>
      <c r="O44" s="409"/>
      <c r="P44" s="1046"/>
      <c r="Q44" s="1093"/>
      <c r="R44" s="583"/>
      <c r="U44" s="171"/>
      <c r="V44" s="171"/>
      <c r="W44" s="171"/>
      <c r="X44" s="171"/>
    </row>
    <row r="45" spans="1:24" s="209" customFormat="1" ht="15" customHeight="1">
      <c r="A45" s="371" t="s">
        <v>69</v>
      </c>
      <c r="B45" s="372"/>
      <c r="C45" s="373"/>
      <c r="D45" s="733">
        <v>102.5</v>
      </c>
      <c r="E45" s="748">
        <v>34.22</v>
      </c>
      <c r="F45" s="749">
        <v>70.099999999999994</v>
      </c>
      <c r="G45" s="749">
        <v>107.8</v>
      </c>
      <c r="H45" s="750">
        <v>138.68</v>
      </c>
      <c r="I45" s="726">
        <v>56.52</v>
      </c>
      <c r="J45" s="585">
        <f>ROUND((I45/E45-1)*100,1)</f>
        <v>65.2</v>
      </c>
      <c r="K45" s="584">
        <v>95.27</v>
      </c>
      <c r="L45" s="585">
        <f>ROUND((K45/F45-1)*100,1)</f>
        <v>35.9</v>
      </c>
      <c r="M45" s="584">
        <v>135.13999999999999</v>
      </c>
      <c r="N45" s="585">
        <f t="shared" si="2"/>
        <v>25.4</v>
      </c>
      <c r="O45" s="595"/>
      <c r="P45" s="727"/>
      <c r="Q45" s="707">
        <v>147</v>
      </c>
      <c r="R45" s="582">
        <f>ROUND((Q45/H45-1)*100,1)</f>
        <v>6</v>
      </c>
      <c r="T45" s="148"/>
      <c r="U45" s="210"/>
      <c r="V45" s="210"/>
      <c r="W45" s="210"/>
      <c r="X45" s="210"/>
    </row>
    <row r="46" spans="1:24" s="209" customFormat="1" ht="15" customHeight="1">
      <c r="A46" s="211" t="s">
        <v>97</v>
      </c>
      <c r="B46" s="212"/>
      <c r="C46" s="213"/>
      <c r="D46" s="734">
        <v>50.7</v>
      </c>
      <c r="E46" s="1336">
        <v>44.7</v>
      </c>
      <c r="F46" s="1336"/>
      <c r="G46" s="1336"/>
      <c r="H46" s="1336"/>
      <c r="I46" s="901"/>
      <c r="J46" s="902"/>
      <c r="K46" s="902"/>
      <c r="L46" s="902"/>
      <c r="M46" s="902"/>
      <c r="N46" s="902"/>
      <c r="O46" s="902"/>
      <c r="P46" s="903"/>
      <c r="Q46" s="708">
        <v>42.2</v>
      </c>
      <c r="R46" s="906" t="s">
        <v>14</v>
      </c>
      <c r="T46" s="148"/>
      <c r="U46" s="210"/>
      <c r="V46" s="210"/>
      <c r="W46" s="210"/>
      <c r="X46" s="210"/>
    </row>
    <row r="47" spans="1:24" s="209" customFormat="1" ht="15" customHeight="1">
      <c r="A47" s="552"/>
      <c r="B47" s="214" t="s">
        <v>160</v>
      </c>
      <c r="C47" s="555"/>
      <c r="D47" s="735">
        <v>52</v>
      </c>
      <c r="E47" s="1326">
        <v>62</v>
      </c>
      <c r="F47" s="1326"/>
      <c r="G47" s="1326"/>
      <c r="H47" s="1326"/>
      <c r="I47" s="1328"/>
      <c r="J47" s="1329"/>
      <c r="K47" s="1329"/>
      <c r="L47" s="1329"/>
      <c r="M47" s="1329"/>
      <c r="N47" s="1329"/>
      <c r="O47" s="1329"/>
      <c r="P47" s="1330"/>
      <c r="Q47" s="904">
        <v>62</v>
      </c>
      <c r="R47" s="907" t="s">
        <v>14</v>
      </c>
      <c r="T47" s="148"/>
      <c r="U47" s="210"/>
      <c r="V47" s="210"/>
      <c r="W47" s="210"/>
      <c r="X47" s="210"/>
    </row>
    <row r="48" spans="1:24" s="209" customFormat="1" ht="15" customHeight="1" thickBot="1">
      <c r="A48" s="554"/>
      <c r="B48" s="215" t="s">
        <v>161</v>
      </c>
      <c r="C48" s="216"/>
      <c r="D48" s="736">
        <v>26</v>
      </c>
      <c r="E48" s="1327">
        <v>29</v>
      </c>
      <c r="F48" s="1327"/>
      <c r="G48" s="1327"/>
      <c r="H48" s="1327"/>
      <c r="I48" s="1331">
        <v>31</v>
      </c>
      <c r="J48" s="1332"/>
      <c r="K48" s="1332"/>
      <c r="L48" s="1332"/>
      <c r="M48" s="1332"/>
      <c r="N48" s="1332"/>
      <c r="O48" s="1332"/>
      <c r="P48" s="1333"/>
      <c r="Q48" s="905">
        <v>31</v>
      </c>
      <c r="R48" s="908" t="s">
        <v>14</v>
      </c>
      <c r="T48" s="148"/>
      <c r="U48" s="210"/>
      <c r="V48" s="210"/>
      <c r="W48" s="210"/>
      <c r="X48" s="210"/>
    </row>
    <row r="49" spans="1:16" ht="5.25" customHeight="1">
      <c r="J49" s="217"/>
      <c r="K49" s="217"/>
      <c r="L49" s="217"/>
      <c r="M49" s="217"/>
      <c r="N49" s="217"/>
      <c r="O49" s="217"/>
      <c r="P49" s="217"/>
    </row>
    <row r="50" spans="1:16" ht="15" customHeight="1">
      <c r="A50" s="148" t="s">
        <v>158</v>
      </c>
    </row>
    <row r="51" spans="1:16" ht="15" customHeight="1">
      <c r="A51" s="148" t="s">
        <v>141</v>
      </c>
      <c r="L51" s="217"/>
      <c r="M51" s="217"/>
    </row>
    <row r="52" spans="1:16" ht="15" customHeight="1">
      <c r="A52" s="23" t="s">
        <v>198</v>
      </c>
    </row>
    <row r="53" spans="1:16" ht="15" customHeight="1"/>
    <row r="54" spans="1:16" ht="12.75" customHeight="1">
      <c r="D54" s="171"/>
      <c r="E54" s="171"/>
      <c r="F54" s="171"/>
      <c r="G54" s="171"/>
      <c r="H54" s="171"/>
    </row>
  </sheetData>
  <mergeCells count="17">
    <mergeCell ref="E47:H47"/>
    <mergeCell ref="E48:H48"/>
    <mergeCell ref="I47:P47"/>
    <mergeCell ref="I48:P48"/>
    <mergeCell ref="P6:P7"/>
    <mergeCell ref="E46:H46"/>
    <mergeCell ref="R6:R7"/>
    <mergeCell ref="A4:C7"/>
    <mergeCell ref="E4:H4"/>
    <mergeCell ref="I4:P4"/>
    <mergeCell ref="Q4:R4"/>
    <mergeCell ref="E5:H5"/>
    <mergeCell ref="I5:P5"/>
    <mergeCell ref="Q5:R5"/>
    <mergeCell ref="J6:J7"/>
    <mergeCell ref="L6:L7"/>
    <mergeCell ref="N6:N7"/>
  </mergeCells>
  <phoneticPr fontId="14"/>
  <printOptions horizontalCentered="1"/>
  <pageMargins left="0.39370078740157483" right="0.39370078740157483" top="0.39370078740157483" bottom="0.39370078740157483" header="0" footer="0"/>
  <pageSetup paperSize="9"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showGridLines="0" view="pageBreakPreview" zoomScaleNormal="100" zoomScaleSheetLayoutView="100" workbookViewId="0"/>
  </sheetViews>
  <sheetFormatPr defaultColWidth="9" defaultRowHeight="12.75" customHeight="1"/>
  <cols>
    <col min="1" max="2" width="2.6640625" style="148" customWidth="1"/>
    <col min="3" max="3" width="28.6640625" style="148" customWidth="1"/>
    <col min="4" max="8" width="9.6640625" style="148" customWidth="1"/>
    <col min="9" max="9" width="6.88671875" style="148" bestFit="1" customWidth="1"/>
    <col min="10" max="10" width="9.6640625" style="148" customWidth="1"/>
    <col min="11" max="11" width="5.6640625" style="148" customWidth="1"/>
    <col min="12" max="12" width="9.6640625" style="148" customWidth="1"/>
    <col min="13" max="13" width="5.6640625" style="148" customWidth="1"/>
    <col min="14" max="14" width="9.6640625" style="148" customWidth="1"/>
    <col min="15" max="15" width="5.6640625" style="148" customWidth="1"/>
    <col min="16" max="16" width="9.6640625" style="395" customWidth="1"/>
    <col min="17" max="17" width="5.6640625" style="395" customWidth="1"/>
    <col min="18" max="16384" width="9" style="148"/>
  </cols>
  <sheetData>
    <row r="1" spans="1:21" ht="15" customHeight="1">
      <c r="B1" s="149"/>
      <c r="C1" s="149"/>
      <c r="D1" s="149"/>
      <c r="E1" s="149"/>
      <c r="F1" s="150"/>
      <c r="G1" s="149"/>
      <c r="H1" s="149"/>
      <c r="I1" s="149"/>
      <c r="J1" s="149"/>
      <c r="K1" s="149"/>
      <c r="L1" s="150"/>
      <c r="M1" s="149"/>
      <c r="N1" s="149"/>
      <c r="O1" s="128" t="s">
        <v>271</v>
      </c>
      <c r="P1" s="394"/>
    </row>
    <row r="2" spans="1:21" ht="15" customHeight="1">
      <c r="A2" s="153" t="s">
        <v>71</v>
      </c>
      <c r="B2" s="149"/>
      <c r="C2" s="149"/>
      <c r="D2" s="149"/>
      <c r="E2" s="149"/>
      <c r="F2" s="149"/>
      <c r="G2" s="149"/>
      <c r="H2" s="149"/>
      <c r="I2" s="149"/>
      <c r="J2" s="149"/>
      <c r="K2" s="149"/>
      <c r="L2" s="149"/>
      <c r="M2" s="149"/>
      <c r="N2" s="149"/>
      <c r="P2" s="396"/>
      <c r="Q2" s="396"/>
    </row>
    <row r="3" spans="1:21" s="306" customFormat="1" ht="15" customHeight="1" thickBot="1">
      <c r="B3" s="28"/>
      <c r="C3" s="28"/>
      <c r="D3" s="28">
        <v>3</v>
      </c>
      <c r="E3" s="28">
        <v>4</v>
      </c>
      <c r="F3" s="28">
        <v>5</v>
      </c>
      <c r="G3" s="28">
        <v>6</v>
      </c>
      <c r="H3" s="28"/>
      <c r="I3" s="28"/>
      <c r="J3" s="28"/>
      <c r="K3" s="28"/>
      <c r="L3" s="28"/>
      <c r="M3" s="28"/>
      <c r="N3" s="28"/>
      <c r="O3" s="26" t="s">
        <v>34</v>
      </c>
      <c r="P3" s="397"/>
      <c r="Q3" s="398"/>
    </row>
    <row r="4" spans="1:21" s="156" customFormat="1" ht="27" customHeight="1">
      <c r="A4" s="1300"/>
      <c r="B4" s="1301"/>
      <c r="C4" s="1301"/>
      <c r="D4" s="1339" t="s">
        <v>66</v>
      </c>
      <c r="E4" s="1310"/>
      <c r="F4" s="1310"/>
      <c r="G4" s="1310"/>
      <c r="H4" s="1340" t="s">
        <v>66</v>
      </c>
      <c r="I4" s="1312"/>
      <c r="J4" s="1312"/>
      <c r="K4" s="1312"/>
      <c r="L4" s="1312"/>
      <c r="M4" s="1312"/>
      <c r="N4" s="1312"/>
      <c r="O4" s="1313"/>
      <c r="P4" s="1341"/>
      <c r="Q4" s="1342"/>
    </row>
    <row r="5" spans="1:21" s="156" customFormat="1" ht="15" customHeight="1">
      <c r="A5" s="1303"/>
      <c r="B5" s="1304"/>
      <c r="C5" s="1304"/>
      <c r="D5" s="1316" t="s">
        <v>220</v>
      </c>
      <c r="E5" s="1317"/>
      <c r="F5" s="1317"/>
      <c r="G5" s="1317"/>
      <c r="H5" s="1319" t="s">
        <v>249</v>
      </c>
      <c r="I5" s="1317"/>
      <c r="J5" s="1317"/>
      <c r="K5" s="1317"/>
      <c r="L5" s="1317"/>
      <c r="M5" s="1317"/>
      <c r="N5" s="1317"/>
      <c r="O5" s="1318"/>
      <c r="P5" s="1342"/>
      <c r="Q5" s="1342"/>
    </row>
    <row r="6" spans="1:21" s="156" customFormat="1" ht="15" customHeight="1">
      <c r="A6" s="1303"/>
      <c r="B6" s="1304"/>
      <c r="C6" s="1304"/>
      <c r="D6" s="158" t="s">
        <v>4</v>
      </c>
      <c r="E6" s="159" t="s">
        <v>5</v>
      </c>
      <c r="F6" s="159" t="s">
        <v>6</v>
      </c>
      <c r="G6" s="160" t="s">
        <v>7</v>
      </c>
      <c r="H6" s="709" t="s">
        <v>4</v>
      </c>
      <c r="I6" s="1322" t="s">
        <v>15</v>
      </c>
      <c r="J6" s="159" t="s">
        <v>5</v>
      </c>
      <c r="K6" s="1324" t="s">
        <v>15</v>
      </c>
      <c r="L6" s="159" t="s">
        <v>6</v>
      </c>
      <c r="M6" s="1324" t="s">
        <v>15</v>
      </c>
      <c r="N6" s="159" t="s">
        <v>7</v>
      </c>
      <c r="O6" s="1334" t="s">
        <v>15</v>
      </c>
      <c r="P6" s="309"/>
      <c r="Q6" s="1337"/>
    </row>
    <row r="7" spans="1:21" s="156" customFormat="1" ht="15" customHeight="1">
      <c r="A7" s="1306"/>
      <c r="B7" s="1307"/>
      <c r="C7" s="1307"/>
      <c r="D7" s="162" t="s">
        <v>13</v>
      </c>
      <c r="E7" s="163" t="s">
        <v>13</v>
      </c>
      <c r="F7" s="163" t="s">
        <v>13</v>
      </c>
      <c r="G7" s="164" t="s">
        <v>13</v>
      </c>
      <c r="H7" s="710" t="s">
        <v>13</v>
      </c>
      <c r="I7" s="1323"/>
      <c r="J7" s="163" t="s">
        <v>13</v>
      </c>
      <c r="K7" s="1325"/>
      <c r="L7" s="163" t="s">
        <v>13</v>
      </c>
      <c r="M7" s="1325"/>
      <c r="N7" s="163" t="s">
        <v>13</v>
      </c>
      <c r="O7" s="1335"/>
      <c r="P7" s="309"/>
      <c r="Q7" s="1338"/>
    </row>
    <row r="8" spans="1:21" ht="15" customHeight="1">
      <c r="A8" s="166" t="s">
        <v>55</v>
      </c>
      <c r="B8" s="167"/>
      <c r="C8" s="204"/>
      <c r="D8" s="670">
        <v>1255</v>
      </c>
      <c r="E8" s="671">
        <v>1273</v>
      </c>
      <c r="F8" s="671">
        <v>1349</v>
      </c>
      <c r="G8" s="771">
        <v>1466</v>
      </c>
      <c r="H8" s="631">
        <v>1474</v>
      </c>
      <c r="I8" s="489">
        <f t="shared" ref="I8:I18" si="0">ROUND((H8/D8-1)*100,1)</f>
        <v>17.5</v>
      </c>
      <c r="J8" s="504">
        <v>1377</v>
      </c>
      <c r="K8" s="489">
        <f t="shared" ref="K8:K18" si="1">ROUND((J8/E8-1)*100,1)</f>
        <v>8.1999999999999993</v>
      </c>
      <c r="L8" s="504">
        <v>1413</v>
      </c>
      <c r="M8" s="913">
        <f>ROUND((L8/F8-1)*100,1)</f>
        <v>4.7</v>
      </c>
      <c r="N8" s="504"/>
      <c r="O8" s="711"/>
      <c r="P8" s="399"/>
      <c r="Q8" s="402"/>
      <c r="R8" s="171"/>
      <c r="S8" s="171"/>
      <c r="T8" s="171"/>
      <c r="U8" s="171"/>
    </row>
    <row r="9" spans="1:21" ht="15" customHeight="1">
      <c r="A9" s="166"/>
      <c r="B9" s="172" t="s">
        <v>38</v>
      </c>
      <c r="C9" s="751"/>
      <c r="D9" s="98">
        <v>1181</v>
      </c>
      <c r="E9" s="483">
        <v>1187</v>
      </c>
      <c r="F9" s="483">
        <v>1279</v>
      </c>
      <c r="G9" s="772">
        <v>1345</v>
      </c>
      <c r="H9" s="633">
        <v>1247</v>
      </c>
      <c r="I9" s="488">
        <f t="shared" si="0"/>
        <v>5.6</v>
      </c>
      <c r="J9" s="487">
        <v>1308</v>
      </c>
      <c r="K9" s="914">
        <f t="shared" si="1"/>
        <v>10.199999999999999</v>
      </c>
      <c r="L9" s="487">
        <v>1331</v>
      </c>
      <c r="M9" s="943">
        <f t="shared" ref="M9:M44" si="2">ROUND((L9/F9-1)*100,1)</f>
        <v>4.0999999999999996</v>
      </c>
      <c r="N9" s="487"/>
      <c r="O9" s="712"/>
      <c r="P9" s="399"/>
      <c r="Q9" s="402"/>
      <c r="R9" s="171"/>
      <c r="S9" s="171"/>
      <c r="T9" s="171"/>
      <c r="U9" s="171"/>
    </row>
    <row r="10" spans="1:21" ht="15" customHeight="1">
      <c r="A10" s="166"/>
      <c r="B10" s="174"/>
      <c r="C10" s="752" t="s">
        <v>37</v>
      </c>
      <c r="D10" s="38">
        <v>1108</v>
      </c>
      <c r="E10" s="674">
        <v>1179</v>
      </c>
      <c r="F10" s="674">
        <v>1261</v>
      </c>
      <c r="G10" s="773">
        <v>1277</v>
      </c>
      <c r="H10" s="634">
        <v>1163</v>
      </c>
      <c r="I10" s="509">
        <f t="shared" si="0"/>
        <v>5</v>
      </c>
      <c r="J10" s="505">
        <v>1308</v>
      </c>
      <c r="K10" s="509">
        <f t="shared" si="1"/>
        <v>10.9</v>
      </c>
      <c r="L10" s="505">
        <v>1327</v>
      </c>
      <c r="M10" s="944">
        <f t="shared" si="2"/>
        <v>5.2</v>
      </c>
      <c r="N10" s="505"/>
      <c r="O10" s="713"/>
      <c r="P10" s="399"/>
      <c r="Q10" s="402"/>
      <c r="R10" s="171"/>
      <c r="S10" s="171"/>
      <c r="T10" s="171"/>
      <c r="U10" s="171"/>
    </row>
    <row r="11" spans="1:21" ht="15" customHeight="1">
      <c r="A11" s="166"/>
      <c r="B11" s="174"/>
      <c r="C11" s="752" t="s">
        <v>56</v>
      </c>
      <c r="D11" s="38">
        <v>851</v>
      </c>
      <c r="E11" s="674">
        <v>979</v>
      </c>
      <c r="F11" s="674">
        <v>979</v>
      </c>
      <c r="G11" s="773">
        <v>1075</v>
      </c>
      <c r="H11" s="634">
        <v>845</v>
      </c>
      <c r="I11" s="509">
        <f t="shared" si="0"/>
        <v>-0.7</v>
      </c>
      <c r="J11" s="505">
        <v>983</v>
      </c>
      <c r="K11" s="509">
        <f t="shared" si="1"/>
        <v>0.4</v>
      </c>
      <c r="L11" s="505">
        <v>992</v>
      </c>
      <c r="M11" s="944">
        <f t="shared" si="2"/>
        <v>1.3</v>
      </c>
      <c r="N11" s="505"/>
      <c r="O11" s="713"/>
      <c r="P11" s="399"/>
      <c r="Q11" s="402"/>
      <c r="R11" s="171"/>
      <c r="S11" s="171"/>
      <c r="T11" s="171"/>
      <c r="U11" s="171"/>
    </row>
    <row r="12" spans="1:21" ht="15" customHeight="1">
      <c r="A12" s="166"/>
      <c r="B12" s="174"/>
      <c r="C12" s="752" t="s">
        <v>57</v>
      </c>
      <c r="D12" s="38">
        <v>213</v>
      </c>
      <c r="E12" s="674">
        <v>156</v>
      </c>
      <c r="F12" s="674">
        <v>237</v>
      </c>
      <c r="G12" s="773">
        <v>158</v>
      </c>
      <c r="H12" s="634">
        <v>274</v>
      </c>
      <c r="I12" s="509">
        <f t="shared" si="0"/>
        <v>28.6</v>
      </c>
      <c r="J12" s="505">
        <v>278</v>
      </c>
      <c r="K12" s="509">
        <f t="shared" si="1"/>
        <v>78.2</v>
      </c>
      <c r="L12" s="505">
        <v>289</v>
      </c>
      <c r="M12" s="944">
        <f t="shared" si="2"/>
        <v>21.9</v>
      </c>
      <c r="N12" s="505"/>
      <c r="O12" s="713"/>
      <c r="P12" s="399"/>
      <c r="Q12" s="369"/>
      <c r="R12" s="171"/>
      <c r="S12" s="171"/>
      <c r="T12" s="171"/>
      <c r="U12" s="171"/>
    </row>
    <row r="13" spans="1:21" ht="15" customHeight="1">
      <c r="A13" s="166"/>
      <c r="B13" s="174"/>
      <c r="C13" s="752" t="s">
        <v>58</v>
      </c>
      <c r="D13" s="38">
        <v>43</v>
      </c>
      <c r="E13" s="674">
        <v>45</v>
      </c>
      <c r="F13" s="674">
        <v>44</v>
      </c>
      <c r="G13" s="773">
        <v>45</v>
      </c>
      <c r="H13" s="634">
        <v>45</v>
      </c>
      <c r="I13" s="509">
        <f t="shared" si="0"/>
        <v>4.7</v>
      </c>
      <c r="J13" s="505">
        <v>47</v>
      </c>
      <c r="K13" s="509">
        <f t="shared" si="1"/>
        <v>4.4000000000000004</v>
      </c>
      <c r="L13" s="947">
        <v>45</v>
      </c>
      <c r="M13" s="944">
        <f t="shared" si="2"/>
        <v>2.2999999999999998</v>
      </c>
      <c r="N13" s="505"/>
      <c r="O13" s="713"/>
      <c r="P13" s="399"/>
      <c r="Q13" s="148"/>
      <c r="R13" s="171"/>
      <c r="S13" s="171"/>
      <c r="T13" s="171"/>
      <c r="U13" s="171"/>
    </row>
    <row r="14" spans="1:21" ht="15" customHeight="1">
      <c r="A14" s="166"/>
      <c r="B14" s="174"/>
      <c r="C14" s="752" t="s">
        <v>98</v>
      </c>
      <c r="D14" s="38">
        <v>74</v>
      </c>
      <c r="E14" s="912">
        <v>8</v>
      </c>
      <c r="F14" s="674">
        <v>19</v>
      </c>
      <c r="G14" s="773">
        <v>68</v>
      </c>
      <c r="H14" s="634">
        <v>84</v>
      </c>
      <c r="I14" s="509">
        <f t="shared" si="0"/>
        <v>13.5</v>
      </c>
      <c r="J14" s="894">
        <v>0.34599999999999997</v>
      </c>
      <c r="K14" s="509" t="s">
        <v>265</v>
      </c>
      <c r="L14" s="505">
        <v>4</v>
      </c>
      <c r="M14" s="944">
        <f t="shared" si="2"/>
        <v>-78.900000000000006</v>
      </c>
      <c r="N14" s="505"/>
      <c r="O14" s="713"/>
      <c r="P14" s="399"/>
      <c r="R14" s="171"/>
      <c r="S14" s="171"/>
      <c r="T14" s="171"/>
      <c r="U14" s="171"/>
    </row>
    <row r="15" spans="1:21" ht="15" customHeight="1">
      <c r="A15" s="166"/>
      <c r="B15" s="174"/>
      <c r="C15" s="752" t="s">
        <v>59</v>
      </c>
      <c r="D15" s="38">
        <v>61</v>
      </c>
      <c r="E15" s="912">
        <v>2</v>
      </c>
      <c r="F15" s="1072">
        <v>0.42299999999999999</v>
      </c>
      <c r="G15" s="773">
        <v>56</v>
      </c>
      <c r="H15" s="634">
        <v>83</v>
      </c>
      <c r="I15" s="509">
        <f t="shared" si="0"/>
        <v>36.1</v>
      </c>
      <c r="J15" s="894">
        <v>0.34599999999999997</v>
      </c>
      <c r="K15" s="509" t="s">
        <v>265</v>
      </c>
      <c r="L15" s="947">
        <v>2.5000000000000001E-2</v>
      </c>
      <c r="M15" s="915">
        <v>0</v>
      </c>
      <c r="N15" s="505"/>
      <c r="O15" s="713"/>
      <c r="P15" s="399"/>
      <c r="R15" s="171"/>
      <c r="S15" s="171"/>
      <c r="T15" s="171"/>
      <c r="U15" s="171"/>
    </row>
    <row r="16" spans="1:21" ht="15" customHeight="1">
      <c r="A16" s="166"/>
      <c r="B16" s="176"/>
      <c r="C16" s="652" t="s">
        <v>164</v>
      </c>
      <c r="D16" s="38">
        <v>13</v>
      </c>
      <c r="E16" s="674">
        <v>6</v>
      </c>
      <c r="F16" s="674">
        <v>18</v>
      </c>
      <c r="G16" s="773">
        <v>12</v>
      </c>
      <c r="H16" s="634">
        <v>1</v>
      </c>
      <c r="I16" s="509">
        <f t="shared" si="0"/>
        <v>-92.3</v>
      </c>
      <c r="J16" s="505">
        <v>0</v>
      </c>
      <c r="K16" s="509" t="s">
        <v>265</v>
      </c>
      <c r="L16" s="505">
        <v>4</v>
      </c>
      <c r="M16" s="944">
        <f t="shared" si="2"/>
        <v>-77.8</v>
      </c>
      <c r="N16" s="505"/>
      <c r="O16" s="713"/>
      <c r="P16" s="399"/>
      <c r="R16" s="171"/>
      <c r="S16" s="171"/>
      <c r="T16" s="171"/>
      <c r="U16" s="171"/>
    </row>
    <row r="17" spans="1:21" ht="15" customHeight="1">
      <c r="A17" s="177"/>
      <c r="B17" s="178" t="s">
        <v>60</v>
      </c>
      <c r="C17" s="751"/>
      <c r="D17" s="98">
        <v>73</v>
      </c>
      <c r="E17" s="483">
        <v>86</v>
      </c>
      <c r="F17" s="483">
        <v>69</v>
      </c>
      <c r="G17" s="772">
        <v>120</v>
      </c>
      <c r="H17" s="633">
        <v>227</v>
      </c>
      <c r="I17" s="488">
        <f t="shared" si="0"/>
        <v>211</v>
      </c>
      <c r="J17" s="487">
        <v>68</v>
      </c>
      <c r="K17" s="914">
        <f t="shared" si="1"/>
        <v>-20.9</v>
      </c>
      <c r="L17" s="487">
        <v>82</v>
      </c>
      <c r="M17" s="943">
        <f t="shared" si="2"/>
        <v>18.8</v>
      </c>
      <c r="N17" s="487"/>
      <c r="O17" s="712"/>
      <c r="P17" s="399"/>
      <c r="R17" s="171"/>
      <c r="S17" s="171"/>
      <c r="T17" s="171"/>
      <c r="U17" s="171"/>
    </row>
    <row r="18" spans="1:21" ht="15" customHeight="1">
      <c r="A18" s="179" t="s">
        <v>28</v>
      </c>
      <c r="B18" s="180"/>
      <c r="C18" s="180"/>
      <c r="D18" s="676">
        <v>-609</v>
      </c>
      <c r="E18" s="677">
        <v>-600</v>
      </c>
      <c r="F18" s="677">
        <v>-648</v>
      </c>
      <c r="G18" s="774">
        <v>-673</v>
      </c>
      <c r="H18" s="635">
        <v>-635</v>
      </c>
      <c r="I18" s="509">
        <f t="shared" si="0"/>
        <v>4.3</v>
      </c>
      <c r="J18" s="677">
        <v>-651</v>
      </c>
      <c r="K18" s="509">
        <f t="shared" si="1"/>
        <v>8.5</v>
      </c>
      <c r="L18" s="528">
        <v>-657</v>
      </c>
      <c r="M18" s="944">
        <f t="shared" si="2"/>
        <v>1.4</v>
      </c>
      <c r="N18" s="528"/>
      <c r="O18" s="714"/>
      <c r="P18" s="400"/>
      <c r="R18" s="171"/>
      <c r="S18" s="171"/>
      <c r="T18" s="171"/>
      <c r="U18" s="171"/>
    </row>
    <row r="19" spans="1:21" s="391" customFormat="1" ht="15" customHeight="1">
      <c r="A19" s="405"/>
      <c r="B19" s="388"/>
      <c r="C19" s="753" t="s">
        <v>36</v>
      </c>
      <c r="D19" s="679">
        <v>51.6</v>
      </c>
      <c r="E19" s="680">
        <v>50.5</v>
      </c>
      <c r="F19" s="680">
        <v>50.7</v>
      </c>
      <c r="G19" s="775">
        <v>50</v>
      </c>
      <c r="H19" s="636">
        <v>50.9</v>
      </c>
      <c r="I19" s="509" t="s">
        <v>201</v>
      </c>
      <c r="J19" s="314">
        <v>49.8</v>
      </c>
      <c r="K19" s="509" t="s">
        <v>14</v>
      </c>
      <c r="L19" s="314">
        <v>49.4</v>
      </c>
      <c r="M19" s="915" t="s">
        <v>14</v>
      </c>
      <c r="N19" s="314"/>
      <c r="O19" s="717"/>
      <c r="P19" s="406"/>
      <c r="Q19" s="395"/>
      <c r="R19" s="171"/>
      <c r="S19" s="171"/>
      <c r="T19" s="171"/>
      <c r="U19" s="171"/>
    </row>
    <row r="20" spans="1:21" ht="15" customHeight="1">
      <c r="A20" s="187" t="s">
        <v>0</v>
      </c>
      <c r="B20" s="188"/>
      <c r="C20" s="188"/>
      <c r="D20" s="110">
        <v>646</v>
      </c>
      <c r="E20" s="482">
        <v>673</v>
      </c>
      <c r="F20" s="482">
        <v>701</v>
      </c>
      <c r="G20" s="776">
        <v>792</v>
      </c>
      <c r="H20" s="637">
        <v>839</v>
      </c>
      <c r="I20" s="510">
        <f>ROUND((H20/D20-1)*100,1)</f>
        <v>29.9</v>
      </c>
      <c r="J20" s="485">
        <v>726</v>
      </c>
      <c r="K20" s="916">
        <f>ROUND((J20/E20-1)*100,1)</f>
        <v>7.9</v>
      </c>
      <c r="L20" s="485">
        <v>756</v>
      </c>
      <c r="M20" s="945">
        <f t="shared" si="2"/>
        <v>7.8</v>
      </c>
      <c r="N20" s="485"/>
      <c r="O20" s="715"/>
      <c r="P20" s="399"/>
      <c r="R20" s="171"/>
      <c r="S20" s="171"/>
      <c r="T20" s="171"/>
      <c r="U20" s="171"/>
    </row>
    <row r="21" spans="1:21" s="186" customFormat="1" ht="15" customHeight="1">
      <c r="A21" s="190"/>
      <c r="B21" s="191"/>
      <c r="C21" s="754" t="s">
        <v>61</v>
      </c>
      <c r="D21" s="480">
        <v>51.5</v>
      </c>
      <c r="E21" s="486">
        <v>52.9</v>
      </c>
      <c r="F21" s="486">
        <v>52</v>
      </c>
      <c r="G21" s="777">
        <v>54</v>
      </c>
      <c r="H21" s="638">
        <v>56.9</v>
      </c>
      <c r="I21" s="510" t="s">
        <v>201</v>
      </c>
      <c r="J21" s="477">
        <v>52.7</v>
      </c>
      <c r="K21" s="510" t="s">
        <v>14</v>
      </c>
      <c r="L21" s="477">
        <v>53.5</v>
      </c>
      <c r="M21" s="510" t="s">
        <v>14</v>
      </c>
      <c r="N21" s="477"/>
      <c r="O21" s="715"/>
      <c r="P21" s="368"/>
      <c r="Q21" s="395"/>
      <c r="R21" s="171"/>
      <c r="S21" s="171"/>
      <c r="T21" s="171"/>
      <c r="U21" s="171"/>
    </row>
    <row r="22" spans="1:21" ht="15" customHeight="1">
      <c r="A22" s="193" t="s">
        <v>68</v>
      </c>
      <c r="B22" s="194"/>
      <c r="C22" s="194"/>
      <c r="D22" s="684">
        <v>-379</v>
      </c>
      <c r="E22" s="685">
        <v>-438</v>
      </c>
      <c r="F22" s="685">
        <v>-417</v>
      </c>
      <c r="G22" s="778">
        <v>-547</v>
      </c>
      <c r="H22" s="639">
        <v>-411</v>
      </c>
      <c r="I22" s="488">
        <f>ROUND((H22/D22-1)*100,1)</f>
        <v>8.4</v>
      </c>
      <c r="J22" s="530">
        <v>-438</v>
      </c>
      <c r="K22" s="1233">
        <f>ROUND((J22/E22-1)*100,1)</f>
        <v>0</v>
      </c>
      <c r="L22" s="530">
        <v>-440</v>
      </c>
      <c r="M22" s="943">
        <f t="shared" si="2"/>
        <v>5.5</v>
      </c>
      <c r="N22" s="530"/>
      <c r="O22" s="712"/>
      <c r="P22" s="400"/>
      <c r="R22" s="171"/>
      <c r="S22" s="171"/>
      <c r="T22" s="171"/>
      <c r="U22" s="171"/>
    </row>
    <row r="23" spans="1:21" s="391" customFormat="1" ht="15" customHeight="1">
      <c r="A23" s="525"/>
      <c r="B23" s="407"/>
      <c r="C23" s="755" t="s">
        <v>61</v>
      </c>
      <c r="D23" s="481">
        <v>30.2</v>
      </c>
      <c r="E23" s="484">
        <v>34.4</v>
      </c>
      <c r="F23" s="484">
        <v>30.9</v>
      </c>
      <c r="G23" s="779">
        <v>37.299999999999997</v>
      </c>
      <c r="H23" s="640">
        <v>27.9</v>
      </c>
      <c r="I23" s="488" t="s">
        <v>201</v>
      </c>
      <c r="J23" s="316">
        <v>31.8</v>
      </c>
      <c r="K23" s="488" t="s">
        <v>14</v>
      </c>
      <c r="L23" s="316">
        <v>31.1</v>
      </c>
      <c r="M23" s="488" t="s">
        <v>14</v>
      </c>
      <c r="N23" s="316"/>
      <c r="O23" s="785"/>
      <c r="P23" s="406"/>
      <c r="Q23" s="395"/>
      <c r="R23" s="171"/>
      <c r="S23" s="171"/>
      <c r="T23" s="171"/>
      <c r="U23" s="171"/>
    </row>
    <row r="24" spans="1:21" ht="15" customHeight="1">
      <c r="A24" s="532"/>
      <c r="B24" s="228" t="s">
        <v>62</v>
      </c>
      <c r="C24" s="756"/>
      <c r="D24" s="676">
        <v>-154</v>
      </c>
      <c r="E24" s="677">
        <v>-168</v>
      </c>
      <c r="F24" s="677">
        <v>-170</v>
      </c>
      <c r="G24" s="774">
        <v>-236</v>
      </c>
      <c r="H24" s="635">
        <v>-159</v>
      </c>
      <c r="I24" s="509">
        <f>ROUND((H24/D24-1)*100,1)</f>
        <v>3.2</v>
      </c>
      <c r="J24" s="528">
        <v>-173</v>
      </c>
      <c r="K24" s="509">
        <f>ROUND((J24/E24-1)*100,1)</f>
        <v>3</v>
      </c>
      <c r="L24" s="528">
        <v>-172</v>
      </c>
      <c r="M24" s="944">
        <f t="shared" si="2"/>
        <v>1.2</v>
      </c>
      <c r="N24" s="528"/>
      <c r="O24" s="714"/>
      <c r="P24" s="400"/>
      <c r="R24" s="171"/>
      <c r="S24" s="171"/>
      <c r="T24" s="171"/>
      <c r="U24" s="171"/>
    </row>
    <row r="25" spans="1:21" s="391" customFormat="1" ht="15" customHeight="1">
      <c r="A25" s="533"/>
      <c r="B25" s="388"/>
      <c r="C25" s="753" t="s">
        <v>61</v>
      </c>
      <c r="D25" s="688">
        <v>12.3</v>
      </c>
      <c r="E25" s="689">
        <v>13.2</v>
      </c>
      <c r="F25" s="689">
        <v>12.6</v>
      </c>
      <c r="G25" s="780">
        <v>16.100000000000001</v>
      </c>
      <c r="H25" s="641">
        <v>10.8</v>
      </c>
      <c r="I25" s="509" t="s">
        <v>201</v>
      </c>
      <c r="J25" s="479">
        <v>12.6</v>
      </c>
      <c r="K25" s="509" t="s">
        <v>14</v>
      </c>
      <c r="L25" s="479">
        <v>12.2</v>
      </c>
      <c r="M25" s="915" t="s">
        <v>14</v>
      </c>
      <c r="N25" s="479"/>
      <c r="O25" s="717"/>
      <c r="P25" s="406"/>
      <c r="Q25" s="395"/>
      <c r="R25" s="171"/>
      <c r="S25" s="171"/>
      <c r="T25" s="171"/>
      <c r="U25" s="171"/>
    </row>
    <row r="26" spans="1:21" ht="15" customHeight="1">
      <c r="A26" s="532"/>
      <c r="B26" s="180" t="s">
        <v>1</v>
      </c>
      <c r="C26" s="757"/>
      <c r="D26" s="676">
        <v>-192</v>
      </c>
      <c r="E26" s="677">
        <v>-231</v>
      </c>
      <c r="F26" s="677">
        <v>-208</v>
      </c>
      <c r="G26" s="774">
        <v>-258</v>
      </c>
      <c r="H26" s="635">
        <v>-209</v>
      </c>
      <c r="I26" s="509">
        <f>ROUND((H26/D26-1)*100,1)</f>
        <v>8.9</v>
      </c>
      <c r="J26" s="528">
        <v>-230</v>
      </c>
      <c r="K26" s="509">
        <f>ROUND((J26/E26-1)*100,1)</f>
        <v>-0.4</v>
      </c>
      <c r="L26" s="528">
        <v>-223</v>
      </c>
      <c r="M26" s="944">
        <f t="shared" si="2"/>
        <v>7.2</v>
      </c>
      <c r="N26" s="528"/>
      <c r="O26" s="714"/>
      <c r="P26" s="400"/>
      <c r="R26" s="171"/>
      <c r="S26" s="171"/>
      <c r="T26" s="171"/>
      <c r="U26" s="171"/>
    </row>
    <row r="27" spans="1:21" s="391" customFormat="1" ht="15" customHeight="1">
      <c r="A27" s="533"/>
      <c r="B27" s="388"/>
      <c r="C27" s="753" t="s">
        <v>61</v>
      </c>
      <c r="D27" s="688">
        <v>15.3</v>
      </c>
      <c r="E27" s="689">
        <v>18.100000000000001</v>
      </c>
      <c r="F27" s="689">
        <v>15.4</v>
      </c>
      <c r="G27" s="780">
        <v>17.600000000000001</v>
      </c>
      <c r="H27" s="641">
        <v>14.2</v>
      </c>
      <c r="I27" s="509" t="s">
        <v>201</v>
      </c>
      <c r="J27" s="479">
        <v>16.7</v>
      </c>
      <c r="K27" s="509" t="s">
        <v>14</v>
      </c>
      <c r="L27" s="479">
        <v>15.8</v>
      </c>
      <c r="M27" s="915" t="s">
        <v>14</v>
      </c>
      <c r="N27" s="479"/>
      <c r="O27" s="717"/>
      <c r="P27" s="406"/>
      <c r="Q27" s="395"/>
      <c r="R27" s="171"/>
      <c r="S27" s="171"/>
      <c r="T27" s="171"/>
      <c r="U27" s="171"/>
    </row>
    <row r="28" spans="1:21" ht="15" customHeight="1">
      <c r="A28" s="532"/>
      <c r="B28" s="180" t="s">
        <v>63</v>
      </c>
      <c r="C28" s="180"/>
      <c r="D28" s="676">
        <v>-33</v>
      </c>
      <c r="E28" s="677">
        <v>-39</v>
      </c>
      <c r="F28" s="677">
        <v>-39</v>
      </c>
      <c r="G28" s="774">
        <v>-53</v>
      </c>
      <c r="H28" s="635">
        <v>-43</v>
      </c>
      <c r="I28" s="509">
        <f>ROUND((H28/D28-1)*100,1)</f>
        <v>30.3</v>
      </c>
      <c r="J28" s="528">
        <v>-35</v>
      </c>
      <c r="K28" s="509">
        <f>ROUND((J28/E28-1)*100,1)</f>
        <v>-10.3</v>
      </c>
      <c r="L28" s="528">
        <v>-44</v>
      </c>
      <c r="M28" s="944">
        <f t="shared" si="2"/>
        <v>12.8</v>
      </c>
      <c r="N28" s="528"/>
      <c r="O28" s="714"/>
      <c r="P28" s="401"/>
      <c r="R28" s="171"/>
      <c r="S28" s="171"/>
      <c r="T28" s="171"/>
      <c r="U28" s="171"/>
    </row>
    <row r="29" spans="1:21" s="391" customFormat="1" ht="15" customHeight="1">
      <c r="A29" s="535"/>
      <c r="B29" s="388"/>
      <c r="C29" s="753" t="s">
        <v>61</v>
      </c>
      <c r="D29" s="688">
        <v>2.6</v>
      </c>
      <c r="E29" s="689">
        <v>3.1</v>
      </c>
      <c r="F29" s="689">
        <v>2.9</v>
      </c>
      <c r="G29" s="780">
        <v>3.6</v>
      </c>
      <c r="H29" s="641">
        <v>2.9</v>
      </c>
      <c r="I29" s="509" t="s">
        <v>202</v>
      </c>
      <c r="J29" s="479">
        <v>2.5</v>
      </c>
      <c r="K29" s="915" t="s">
        <v>14</v>
      </c>
      <c r="L29" s="479">
        <v>3.1</v>
      </c>
      <c r="M29" s="915" t="s">
        <v>14</v>
      </c>
      <c r="N29" s="479"/>
      <c r="O29" s="717"/>
      <c r="P29" s="408"/>
      <c r="Q29" s="395"/>
      <c r="R29" s="171"/>
      <c r="S29" s="171"/>
      <c r="T29" s="171"/>
      <c r="U29" s="171"/>
    </row>
    <row r="30" spans="1:21" ht="15" customHeight="1">
      <c r="A30" s="187" t="s">
        <v>2</v>
      </c>
      <c r="B30" s="188"/>
      <c r="C30" s="758"/>
      <c r="D30" s="110">
        <v>267</v>
      </c>
      <c r="E30" s="482">
        <v>235</v>
      </c>
      <c r="F30" s="482">
        <v>285</v>
      </c>
      <c r="G30" s="776">
        <v>245</v>
      </c>
      <c r="H30" s="637">
        <v>428</v>
      </c>
      <c r="I30" s="510">
        <f>ROUND((H30/D30-1)*100,1)</f>
        <v>60.3</v>
      </c>
      <c r="J30" s="485">
        <v>288</v>
      </c>
      <c r="K30" s="916">
        <f>ROUND((J30/E30-1)*100,1)</f>
        <v>22.6</v>
      </c>
      <c r="L30" s="485">
        <v>316</v>
      </c>
      <c r="M30" s="945">
        <f t="shared" si="2"/>
        <v>10.9</v>
      </c>
      <c r="N30" s="485"/>
      <c r="O30" s="715"/>
      <c r="P30" s="399"/>
      <c r="R30" s="171"/>
      <c r="S30" s="171"/>
      <c r="T30" s="171"/>
      <c r="U30" s="171"/>
    </row>
    <row r="31" spans="1:21" s="186" customFormat="1" ht="15" customHeight="1">
      <c r="A31" s="934"/>
      <c r="B31" s="191"/>
      <c r="C31" s="754" t="s">
        <v>61</v>
      </c>
      <c r="D31" s="480">
        <v>21.3</v>
      </c>
      <c r="E31" s="486">
        <v>18.5</v>
      </c>
      <c r="F31" s="486">
        <v>21.1</v>
      </c>
      <c r="G31" s="777">
        <v>16.7</v>
      </c>
      <c r="H31" s="638">
        <v>29</v>
      </c>
      <c r="I31" s="510" t="s">
        <v>201</v>
      </c>
      <c r="J31" s="477">
        <v>20.9</v>
      </c>
      <c r="K31" s="510" t="s">
        <v>14</v>
      </c>
      <c r="L31" s="477">
        <v>22.4</v>
      </c>
      <c r="M31" s="510" t="s">
        <v>14</v>
      </c>
      <c r="N31" s="477"/>
      <c r="O31" s="715"/>
      <c r="P31" s="368"/>
      <c r="Q31" s="395"/>
      <c r="R31" s="171"/>
      <c r="S31" s="171"/>
      <c r="T31" s="171"/>
      <c r="U31" s="171"/>
    </row>
    <row r="32" spans="1:21" ht="15" customHeight="1">
      <c r="A32" s="179"/>
      <c r="B32" s="180" t="s">
        <v>64</v>
      </c>
      <c r="C32" s="757"/>
      <c r="D32" s="676">
        <v>-0.434</v>
      </c>
      <c r="E32" s="677">
        <v>-0.22800000000000001</v>
      </c>
      <c r="F32" s="677">
        <v>-0.23699999999999999</v>
      </c>
      <c r="G32" s="774">
        <v>-0.19800000000000001</v>
      </c>
      <c r="H32" s="635">
        <v>-0.42399999999999999</v>
      </c>
      <c r="I32" s="915">
        <v>0</v>
      </c>
      <c r="J32" s="527">
        <v>-0.221</v>
      </c>
      <c r="K32" s="915">
        <v>0</v>
      </c>
      <c r="L32" s="528">
        <v>-0.215</v>
      </c>
      <c r="M32" s="915">
        <v>0</v>
      </c>
      <c r="N32" s="528"/>
      <c r="O32" s="1053"/>
      <c r="P32" s="401"/>
      <c r="R32" s="171"/>
      <c r="S32" s="171"/>
      <c r="T32" s="171"/>
      <c r="U32" s="171"/>
    </row>
    <row r="33" spans="1:21" ht="15" customHeight="1">
      <c r="A33" s="179"/>
      <c r="B33" s="41" t="s">
        <v>128</v>
      </c>
      <c r="C33" s="757"/>
      <c r="D33" s="676">
        <v>-3</v>
      </c>
      <c r="E33" s="677">
        <v>1</v>
      </c>
      <c r="F33" s="677">
        <v>0.124</v>
      </c>
      <c r="G33" s="774">
        <v>1</v>
      </c>
      <c r="H33" s="635">
        <v>-1</v>
      </c>
      <c r="I33" s="509">
        <f>ROUND((H33/D33-1)*100,1)</f>
        <v>-66.7</v>
      </c>
      <c r="J33" s="528">
        <v>1</v>
      </c>
      <c r="K33" s="915">
        <v>0</v>
      </c>
      <c r="L33" s="528">
        <v>-1</v>
      </c>
      <c r="M33" s="915" t="s">
        <v>14</v>
      </c>
      <c r="N33" s="528"/>
      <c r="O33" s="714"/>
      <c r="P33" s="400"/>
      <c r="R33" s="171"/>
      <c r="S33" s="171"/>
      <c r="T33" s="171"/>
      <c r="U33" s="171"/>
    </row>
    <row r="34" spans="1:21" ht="15" customHeight="1">
      <c r="A34" s="179"/>
      <c r="B34" s="41" t="s">
        <v>227</v>
      </c>
      <c r="C34" s="757"/>
      <c r="D34" s="676">
        <v>-11</v>
      </c>
      <c r="E34" s="677">
        <v>7</v>
      </c>
      <c r="F34" s="677">
        <v>-7</v>
      </c>
      <c r="G34" s="774">
        <v>-6</v>
      </c>
      <c r="H34" s="635">
        <v>-6</v>
      </c>
      <c r="I34" s="509">
        <f>ROUND((H34/D34-1)*100,1)</f>
        <v>-45.5</v>
      </c>
      <c r="J34" s="528">
        <v>-9</v>
      </c>
      <c r="K34" s="509" t="s">
        <v>14</v>
      </c>
      <c r="L34" s="528">
        <v>-6</v>
      </c>
      <c r="M34" s="944">
        <f t="shared" si="2"/>
        <v>-14.3</v>
      </c>
      <c r="N34" s="528"/>
      <c r="O34" s="714"/>
      <c r="P34" s="400"/>
      <c r="R34" s="171"/>
      <c r="S34" s="171"/>
      <c r="T34" s="171"/>
      <c r="U34" s="171"/>
    </row>
    <row r="35" spans="1:21" ht="15" customHeight="1">
      <c r="A35" s="193" t="s">
        <v>146</v>
      </c>
      <c r="B35" s="194"/>
      <c r="C35" s="759"/>
      <c r="D35" s="98">
        <v>253</v>
      </c>
      <c r="E35" s="483">
        <v>242</v>
      </c>
      <c r="F35" s="483">
        <v>278</v>
      </c>
      <c r="G35" s="772">
        <v>240</v>
      </c>
      <c r="H35" s="633">
        <v>421</v>
      </c>
      <c r="I35" s="488">
        <f>ROUND((H35/D35-1)*100,1)</f>
        <v>66.400000000000006</v>
      </c>
      <c r="J35" s="487">
        <v>280</v>
      </c>
      <c r="K35" s="914">
        <f>ROUND((J35/E35-1)*100,1)</f>
        <v>15.7</v>
      </c>
      <c r="L35" s="487">
        <v>309</v>
      </c>
      <c r="M35" s="943">
        <f t="shared" si="2"/>
        <v>11.2</v>
      </c>
      <c r="N35" s="487"/>
      <c r="O35" s="712"/>
      <c r="P35" s="400"/>
      <c r="R35" s="171"/>
      <c r="S35" s="171"/>
      <c r="T35" s="171"/>
      <c r="U35" s="171"/>
    </row>
    <row r="36" spans="1:21" s="186" customFormat="1" ht="15" customHeight="1">
      <c r="A36" s="196"/>
      <c r="B36" s="197"/>
      <c r="C36" s="760" t="s">
        <v>61</v>
      </c>
      <c r="D36" s="481">
        <v>20.2</v>
      </c>
      <c r="E36" s="484">
        <v>19</v>
      </c>
      <c r="F36" s="484">
        <v>20.6</v>
      </c>
      <c r="G36" s="779">
        <v>16.399999999999999</v>
      </c>
      <c r="H36" s="640">
        <v>28.6</v>
      </c>
      <c r="I36" s="488" t="s">
        <v>201</v>
      </c>
      <c r="J36" s="316">
        <v>20.3</v>
      </c>
      <c r="K36" s="488" t="s">
        <v>14</v>
      </c>
      <c r="L36" s="316">
        <v>21.9</v>
      </c>
      <c r="M36" s="488" t="s">
        <v>14</v>
      </c>
      <c r="N36" s="316"/>
      <c r="O36" s="712"/>
      <c r="P36" s="401"/>
      <c r="Q36" s="395"/>
      <c r="R36" s="171"/>
      <c r="S36" s="171"/>
      <c r="T36" s="171"/>
      <c r="U36" s="171"/>
    </row>
    <row r="37" spans="1:21" ht="15" customHeight="1">
      <c r="A37" s="179" t="s">
        <v>143</v>
      </c>
      <c r="B37" s="180"/>
      <c r="C37" s="757"/>
      <c r="D37" s="676">
        <v>-63</v>
      </c>
      <c r="E37" s="677">
        <v>-44</v>
      </c>
      <c r="F37" s="677">
        <v>-69</v>
      </c>
      <c r="G37" s="774">
        <v>-69</v>
      </c>
      <c r="H37" s="635">
        <v>-109</v>
      </c>
      <c r="I37" s="509">
        <f>ROUND((H37/D37-1)*100,1)</f>
        <v>73</v>
      </c>
      <c r="J37" s="528">
        <v>-66</v>
      </c>
      <c r="K37" s="509">
        <f>ROUND((J37/E37-1)*100,1)</f>
        <v>50</v>
      </c>
      <c r="L37" s="528">
        <v>-89</v>
      </c>
      <c r="M37" s="944">
        <f t="shared" si="2"/>
        <v>29</v>
      </c>
      <c r="N37" s="528"/>
      <c r="O37" s="714"/>
      <c r="P37" s="400"/>
      <c r="R37" s="171"/>
      <c r="S37" s="171"/>
      <c r="T37" s="171"/>
      <c r="U37" s="171"/>
    </row>
    <row r="38" spans="1:21" ht="15" customHeight="1">
      <c r="A38" s="187" t="s">
        <v>147</v>
      </c>
      <c r="B38" s="188"/>
      <c r="C38" s="758"/>
      <c r="D38" s="110">
        <v>189</v>
      </c>
      <c r="E38" s="482">
        <v>199</v>
      </c>
      <c r="F38" s="482">
        <v>209</v>
      </c>
      <c r="G38" s="776">
        <v>171</v>
      </c>
      <c r="H38" s="637">
        <v>312</v>
      </c>
      <c r="I38" s="510">
        <f>ROUND((H38/D38-1)*100,1)</f>
        <v>65.099999999999994</v>
      </c>
      <c r="J38" s="485">
        <v>213</v>
      </c>
      <c r="K38" s="916">
        <f>ROUND((J38/E38-1)*100,1)</f>
        <v>7</v>
      </c>
      <c r="L38" s="485">
        <v>220</v>
      </c>
      <c r="M38" s="945">
        <f t="shared" si="2"/>
        <v>5.3</v>
      </c>
      <c r="N38" s="485"/>
      <c r="O38" s="715"/>
      <c r="P38" s="401"/>
      <c r="R38" s="171"/>
      <c r="S38" s="171"/>
      <c r="T38" s="171"/>
      <c r="U38" s="171"/>
    </row>
    <row r="39" spans="1:21" s="186" customFormat="1" ht="15" customHeight="1">
      <c r="A39" s="201"/>
      <c r="B39" s="202"/>
      <c r="C39" s="761" t="s">
        <v>61</v>
      </c>
      <c r="D39" s="480">
        <v>15.1</v>
      </c>
      <c r="E39" s="486">
        <v>15.6</v>
      </c>
      <c r="F39" s="486">
        <v>15.5</v>
      </c>
      <c r="G39" s="777">
        <v>11.7</v>
      </c>
      <c r="H39" s="638">
        <v>21.2</v>
      </c>
      <c r="I39" s="510" t="s">
        <v>201</v>
      </c>
      <c r="J39" s="477">
        <v>15.5</v>
      </c>
      <c r="K39" s="510" t="s">
        <v>14</v>
      </c>
      <c r="L39" s="477">
        <v>15.6</v>
      </c>
      <c r="M39" s="510" t="s">
        <v>14</v>
      </c>
      <c r="N39" s="477"/>
      <c r="O39" s="719"/>
      <c r="P39" s="401"/>
      <c r="Q39" s="395"/>
      <c r="R39" s="171"/>
      <c r="S39" s="171"/>
      <c r="T39" s="171"/>
      <c r="U39" s="171"/>
    </row>
    <row r="40" spans="1:21" s="370" customFormat="1" ht="5.25" customHeight="1">
      <c r="A40" s="374"/>
      <c r="B40" s="375"/>
      <c r="C40" s="762"/>
      <c r="D40" s="1170"/>
      <c r="E40" s="1165"/>
      <c r="F40" s="1165"/>
      <c r="G40" s="1166"/>
      <c r="H40" s="1171"/>
      <c r="I40" s="1167"/>
      <c r="J40" s="1165"/>
      <c r="K40" s="1167"/>
      <c r="L40" s="1165"/>
      <c r="M40" s="1167"/>
      <c r="N40" s="1165"/>
      <c r="O40" s="1168"/>
      <c r="P40" s="401"/>
      <c r="Q40" s="395"/>
      <c r="R40" s="171"/>
      <c r="S40" s="171"/>
      <c r="T40" s="171"/>
      <c r="U40" s="171"/>
    </row>
    <row r="41" spans="1:21" ht="15" customHeight="1">
      <c r="A41" s="520" t="s">
        <v>148</v>
      </c>
      <c r="B41" s="204"/>
      <c r="C41" s="763"/>
      <c r="D41" s="206"/>
      <c r="E41" s="767"/>
      <c r="F41" s="767"/>
      <c r="G41" s="781"/>
      <c r="H41" s="786"/>
      <c r="I41" s="170"/>
      <c r="J41" s="169"/>
      <c r="K41" s="170"/>
      <c r="L41" s="909"/>
      <c r="M41" s="170"/>
      <c r="N41" s="169"/>
      <c r="O41" s="711"/>
      <c r="P41" s="400"/>
      <c r="R41" s="171"/>
      <c r="S41" s="171"/>
      <c r="T41" s="171"/>
      <c r="U41" s="171"/>
    </row>
    <row r="42" spans="1:21" ht="15" customHeight="1">
      <c r="A42" s="552"/>
      <c r="B42" s="180" t="s">
        <v>99</v>
      </c>
      <c r="C42" s="764"/>
      <c r="D42" s="207">
        <v>187</v>
      </c>
      <c r="E42" s="768">
        <v>196</v>
      </c>
      <c r="F42" s="768">
        <v>206</v>
      </c>
      <c r="G42" s="782">
        <v>169</v>
      </c>
      <c r="H42" s="723">
        <v>310</v>
      </c>
      <c r="I42" s="220">
        <f>ROUND((H42/D42-1)*100,1)</f>
        <v>65.8</v>
      </c>
      <c r="J42" s="182">
        <v>212</v>
      </c>
      <c r="K42" s="509">
        <f>ROUND((J42/E42-1)*100,1)</f>
        <v>8.1999999999999993</v>
      </c>
      <c r="L42" s="910">
        <v>218</v>
      </c>
      <c r="M42" s="944">
        <f t="shared" si="2"/>
        <v>5.8</v>
      </c>
      <c r="N42" s="182"/>
      <c r="O42" s="714"/>
      <c r="P42" s="401"/>
      <c r="R42" s="171"/>
      <c r="S42" s="171"/>
      <c r="T42" s="171"/>
      <c r="U42" s="171"/>
    </row>
    <row r="43" spans="1:21" ht="15" customHeight="1">
      <c r="A43" s="553"/>
      <c r="B43" s="378" t="s">
        <v>65</v>
      </c>
      <c r="C43" s="765"/>
      <c r="D43" s="380">
        <v>2</v>
      </c>
      <c r="E43" s="769">
        <v>2</v>
      </c>
      <c r="F43" s="769">
        <v>2</v>
      </c>
      <c r="G43" s="783">
        <v>2</v>
      </c>
      <c r="H43" s="725">
        <v>3</v>
      </c>
      <c r="I43" s="220">
        <f>ROUND((H43/D43-1)*100,1)</f>
        <v>50</v>
      </c>
      <c r="J43" s="381">
        <v>1</v>
      </c>
      <c r="K43" s="509">
        <f>ROUND((J43/E43-1)*100,1)</f>
        <v>-50</v>
      </c>
      <c r="L43" s="381">
        <v>2</v>
      </c>
      <c r="M43" s="915">
        <v>0</v>
      </c>
      <c r="N43" s="381"/>
      <c r="O43" s="911"/>
      <c r="P43" s="401"/>
      <c r="R43" s="171"/>
      <c r="S43" s="171"/>
      <c r="T43" s="171"/>
      <c r="U43" s="171"/>
    </row>
    <row r="44" spans="1:21" ht="15" customHeight="1" thickBot="1">
      <c r="A44" s="225" t="s">
        <v>69</v>
      </c>
      <c r="B44" s="226"/>
      <c r="C44" s="766"/>
      <c r="D44" s="227">
        <v>34.22</v>
      </c>
      <c r="E44" s="770">
        <v>35.89</v>
      </c>
      <c r="F44" s="770">
        <v>37.700000000000003</v>
      </c>
      <c r="G44" s="784">
        <v>30.88</v>
      </c>
      <c r="H44" s="787">
        <v>56.52</v>
      </c>
      <c r="I44" s="788">
        <f>ROUND((H44/D44-1)*100,1)</f>
        <v>65.2</v>
      </c>
      <c r="J44" s="789">
        <v>38.75</v>
      </c>
      <c r="K44" s="788">
        <f>ROUND((J44/E44-1)*100,1)</f>
        <v>8</v>
      </c>
      <c r="L44" s="789">
        <v>39.869999999999997</v>
      </c>
      <c r="M44" s="946">
        <f t="shared" si="2"/>
        <v>5.8</v>
      </c>
      <c r="N44" s="789"/>
      <c r="O44" s="790"/>
      <c r="P44" s="403"/>
    </row>
    <row r="45" spans="1:21" ht="5.25" customHeight="1">
      <c r="I45" s="217"/>
      <c r="J45" s="217"/>
      <c r="K45" s="217"/>
      <c r="L45" s="217"/>
      <c r="M45" s="217"/>
      <c r="N45" s="217"/>
      <c r="O45" s="395"/>
    </row>
    <row r="46" spans="1:21" ht="15" customHeight="1">
      <c r="A46" s="23" t="s">
        <v>198</v>
      </c>
      <c r="J46" s="217"/>
    </row>
    <row r="47" spans="1:21" ht="15" customHeight="1">
      <c r="J47" s="217"/>
    </row>
  </sheetData>
  <mergeCells count="12">
    <mergeCell ref="O6:O7"/>
    <mergeCell ref="Q6:Q7"/>
    <mergeCell ref="A4:C7"/>
    <mergeCell ref="D4:G4"/>
    <mergeCell ref="H4:O4"/>
    <mergeCell ref="P4:Q4"/>
    <mergeCell ref="D5:G5"/>
    <mergeCell ref="H5:O5"/>
    <mergeCell ref="P5:Q5"/>
    <mergeCell ref="I6:I7"/>
    <mergeCell ref="K6:K7"/>
    <mergeCell ref="M6:M7"/>
  </mergeCells>
  <phoneticPr fontId="14"/>
  <printOptions horizontalCentered="1"/>
  <pageMargins left="0.59055118110236227" right="0.59055118110236227" top="0.59055118110236227" bottom="0.59055118110236227" header="0" footer="0"/>
  <pageSetup paperSize="9" scale="7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showGridLines="0" view="pageBreakPreview" zoomScaleNormal="90" zoomScaleSheetLayoutView="100" workbookViewId="0"/>
  </sheetViews>
  <sheetFormatPr defaultColWidth="9" defaultRowHeight="12.75" customHeight="1"/>
  <cols>
    <col min="1" max="1" width="3.21875" style="209" customWidth="1"/>
    <col min="2" max="2" width="3.33203125" style="209" customWidth="1"/>
    <col min="3" max="3" width="28.88671875" style="209" customWidth="1"/>
    <col min="4" max="7" width="9.6640625" style="209" customWidth="1"/>
    <col min="8" max="11" width="10.6640625" style="209" customWidth="1"/>
    <col min="12" max="12" width="9.33203125" style="209" customWidth="1"/>
    <col min="13" max="15" width="9" style="209"/>
    <col min="16" max="16" width="12.21875" style="209" bestFit="1" customWidth="1"/>
    <col min="17" max="16384" width="9" style="209"/>
  </cols>
  <sheetData>
    <row r="1" spans="1:12" ht="15.75" customHeight="1">
      <c r="B1" s="150"/>
      <c r="C1" s="150"/>
      <c r="D1" s="150"/>
      <c r="E1" s="150"/>
      <c r="F1" s="150"/>
      <c r="G1" s="150"/>
      <c r="H1" s="150"/>
      <c r="I1" s="150"/>
      <c r="J1" s="150"/>
      <c r="K1" s="128" t="s">
        <v>272</v>
      </c>
    </row>
    <row r="2" spans="1:12" ht="15.75" customHeight="1">
      <c r="A2" s="229" t="s">
        <v>150</v>
      </c>
      <c r="B2" s="150"/>
      <c r="C2" s="150"/>
      <c r="D2" s="150"/>
      <c r="E2" s="150"/>
      <c r="F2" s="150"/>
      <c r="G2" s="150"/>
      <c r="H2" s="150"/>
      <c r="I2" s="150"/>
      <c r="J2" s="150"/>
      <c r="K2" s="150"/>
    </row>
    <row r="3" spans="1:12" ht="15.75" customHeight="1" thickBot="1">
      <c r="B3" s="150"/>
      <c r="C3" s="150"/>
      <c r="D3" s="150"/>
      <c r="E3" s="150"/>
      <c r="F3" s="150"/>
      <c r="G3" s="150"/>
      <c r="H3" s="150"/>
      <c r="I3" s="150"/>
      <c r="J3" s="150"/>
      <c r="K3" s="222" t="s">
        <v>34</v>
      </c>
    </row>
    <row r="4" spans="1:12" s="231" customFormat="1" ht="27" customHeight="1">
      <c r="A4" s="1344"/>
      <c r="B4" s="1345"/>
      <c r="C4" s="1345"/>
      <c r="D4" s="1347" t="s">
        <v>229</v>
      </c>
      <c r="E4" s="1348"/>
      <c r="F4" s="1348"/>
      <c r="G4" s="1348"/>
      <c r="H4" s="1349" t="s">
        <v>248</v>
      </c>
      <c r="I4" s="1350"/>
      <c r="J4" s="1350"/>
      <c r="K4" s="1351"/>
      <c r="L4" s="230"/>
    </row>
    <row r="5" spans="1:12" s="231" customFormat="1" ht="12.75" customHeight="1">
      <c r="A5" s="1346"/>
      <c r="B5" s="1342"/>
      <c r="C5" s="1342"/>
      <c r="D5" s="1352" t="s">
        <v>278</v>
      </c>
      <c r="E5" s="1353"/>
      <c r="F5" s="1353"/>
      <c r="G5" s="1353"/>
      <c r="H5" s="1354" t="s">
        <v>279</v>
      </c>
      <c r="I5" s="1353"/>
      <c r="J5" s="1353"/>
      <c r="K5" s="1355"/>
      <c r="L5" s="624"/>
    </row>
    <row r="6" spans="1:12" s="231" customFormat="1" ht="42.75" customHeight="1">
      <c r="A6" s="1346"/>
      <c r="B6" s="1342"/>
      <c r="C6" s="1342"/>
      <c r="D6" s="239" t="s">
        <v>151</v>
      </c>
      <c r="E6" s="240" t="s">
        <v>205</v>
      </c>
      <c r="F6" s="240" t="s">
        <v>206</v>
      </c>
      <c r="G6" s="241" t="s">
        <v>88</v>
      </c>
      <c r="H6" s="812" t="s">
        <v>151</v>
      </c>
      <c r="I6" s="240" t="s">
        <v>205</v>
      </c>
      <c r="J6" s="240" t="s">
        <v>206</v>
      </c>
      <c r="K6" s="813" t="s">
        <v>88</v>
      </c>
    </row>
    <row r="7" spans="1:12" ht="15" customHeight="1">
      <c r="A7" s="242" t="s">
        <v>55</v>
      </c>
      <c r="B7" s="233"/>
      <c r="C7" s="791"/>
      <c r="D7" s="797">
        <v>3876.4542799999999</v>
      </c>
      <c r="E7" s="512" t="s">
        <v>14</v>
      </c>
      <c r="F7" s="512" t="s">
        <v>14</v>
      </c>
      <c r="G7" s="805">
        <v>3876.4542799999999</v>
      </c>
      <c r="H7" s="814">
        <v>4264.4027900000001</v>
      </c>
      <c r="I7" s="512" t="s">
        <v>14</v>
      </c>
      <c r="J7" s="512" t="s">
        <v>14</v>
      </c>
      <c r="K7" s="815">
        <v>4264.4027900000001</v>
      </c>
    </row>
    <row r="8" spans="1:12" ht="15" customHeight="1">
      <c r="A8" s="232"/>
      <c r="B8" s="234" t="s">
        <v>38</v>
      </c>
      <c r="C8" s="752"/>
      <c r="D8" s="798">
        <v>3647.9080800000002</v>
      </c>
      <c r="E8" s="513" t="s">
        <v>14</v>
      </c>
      <c r="F8" s="513" t="s">
        <v>14</v>
      </c>
      <c r="G8" s="519">
        <v>3647.9080800000002</v>
      </c>
      <c r="H8" s="816">
        <v>3886.9628299999999</v>
      </c>
      <c r="I8" s="513" t="s">
        <v>14</v>
      </c>
      <c r="J8" s="513" t="s">
        <v>14</v>
      </c>
      <c r="K8" s="817">
        <v>3886.9628299999999</v>
      </c>
    </row>
    <row r="9" spans="1:12" ht="15" customHeight="1">
      <c r="A9" s="235"/>
      <c r="B9" s="236" t="s">
        <v>60</v>
      </c>
      <c r="C9" s="752"/>
      <c r="D9" s="798">
        <v>228.5462</v>
      </c>
      <c r="E9" s="513" t="s">
        <v>14</v>
      </c>
      <c r="F9" s="513" t="s">
        <v>14</v>
      </c>
      <c r="G9" s="519">
        <v>228.5462</v>
      </c>
      <c r="H9" s="816">
        <v>377.43995999999999</v>
      </c>
      <c r="I9" s="513" t="s">
        <v>14</v>
      </c>
      <c r="J9" s="513" t="s">
        <v>14</v>
      </c>
      <c r="K9" s="817">
        <v>377.43995999999999</v>
      </c>
    </row>
    <row r="10" spans="1:12" ht="15" customHeight="1">
      <c r="A10" s="237" t="s">
        <v>28</v>
      </c>
      <c r="B10" s="238"/>
      <c r="C10" s="238"/>
      <c r="D10" s="798">
        <v>-1865.0738200000001</v>
      </c>
      <c r="E10" s="513">
        <v>9.2291399999999992</v>
      </c>
      <c r="F10" s="513" t="s">
        <v>14</v>
      </c>
      <c r="G10" s="519">
        <v>-1855.8446800000002</v>
      </c>
      <c r="H10" s="816">
        <v>-1950.1250599999998</v>
      </c>
      <c r="I10" s="513">
        <v>7.1047799999999999</v>
      </c>
      <c r="J10" s="513" t="s">
        <v>14</v>
      </c>
      <c r="K10" s="817">
        <v>-1943.02028</v>
      </c>
    </row>
    <row r="11" spans="1:12" ht="15" customHeight="1">
      <c r="A11" s="187" t="s">
        <v>100</v>
      </c>
      <c r="B11" s="188"/>
      <c r="C11" s="758"/>
      <c r="D11" s="799">
        <v>2011.3804600000001</v>
      </c>
      <c r="E11" s="515">
        <v>9.2291399999999992</v>
      </c>
      <c r="F11" s="515" t="s">
        <v>14</v>
      </c>
      <c r="G11" s="806">
        <v>2020.6096</v>
      </c>
      <c r="H11" s="818">
        <v>2314.2777299999998</v>
      </c>
      <c r="I11" s="515">
        <v>7.1047799999999999</v>
      </c>
      <c r="J11" s="515" t="s">
        <v>14</v>
      </c>
      <c r="K11" s="819">
        <v>2321.3825099999999</v>
      </c>
    </row>
    <row r="12" spans="1:12" ht="15" customHeight="1">
      <c r="A12" s="223" t="s">
        <v>68</v>
      </c>
      <c r="B12" s="558"/>
      <c r="C12" s="558"/>
      <c r="D12" s="800">
        <v>-1249.05214</v>
      </c>
      <c r="E12" s="896">
        <v>25.06203</v>
      </c>
      <c r="F12" s="516">
        <v>-10.029950000000001</v>
      </c>
      <c r="G12" s="807">
        <v>-1234.0200600000001</v>
      </c>
      <c r="H12" s="820">
        <v>-1335.1598199999999</v>
      </c>
      <c r="I12" s="516">
        <v>46.291699999999999</v>
      </c>
      <c r="J12" s="516" t="s">
        <v>14</v>
      </c>
      <c r="K12" s="821">
        <v>-1288.8681199999999</v>
      </c>
    </row>
    <row r="13" spans="1:12" ht="15" customHeight="1">
      <c r="A13" s="532"/>
      <c r="B13" s="557" t="s">
        <v>62</v>
      </c>
      <c r="C13" s="557"/>
      <c r="D13" s="798">
        <v>-491.80946999999998</v>
      </c>
      <c r="E13" s="513" t="s">
        <v>14</v>
      </c>
      <c r="F13" s="513" t="s">
        <v>14</v>
      </c>
      <c r="G13" s="519">
        <v>-491.80946999999998</v>
      </c>
      <c r="H13" s="816">
        <v>-504.42222999999996</v>
      </c>
      <c r="I13" s="513" t="s">
        <v>14</v>
      </c>
      <c r="J13" s="513" t="s">
        <v>14</v>
      </c>
      <c r="K13" s="817">
        <v>-504.42222999999996</v>
      </c>
    </row>
    <row r="14" spans="1:12" ht="15" customHeight="1">
      <c r="A14" s="532"/>
      <c r="B14" s="238" t="s">
        <v>1</v>
      </c>
      <c r="C14" s="792"/>
      <c r="D14" s="798">
        <v>-656.78528000000006</v>
      </c>
      <c r="E14" s="897">
        <v>25.06203</v>
      </c>
      <c r="F14" s="513" t="s">
        <v>14</v>
      </c>
      <c r="G14" s="519">
        <v>-631.72325000000001</v>
      </c>
      <c r="H14" s="816">
        <v>-708.82299</v>
      </c>
      <c r="I14" s="513">
        <v>46.291699999999999</v>
      </c>
      <c r="J14" s="513" t="s">
        <v>14</v>
      </c>
      <c r="K14" s="817">
        <v>-662.53129000000001</v>
      </c>
    </row>
    <row r="15" spans="1:12" ht="15" customHeight="1">
      <c r="A15" s="556"/>
      <c r="B15" s="238" t="s">
        <v>63</v>
      </c>
      <c r="C15" s="238"/>
      <c r="D15" s="798">
        <v>-100.45738999999999</v>
      </c>
      <c r="E15" s="513" t="s">
        <v>14</v>
      </c>
      <c r="F15" s="513">
        <v>-10.029950000000001</v>
      </c>
      <c r="G15" s="519">
        <v>-110.48734</v>
      </c>
      <c r="H15" s="816">
        <v>-121.91459999999999</v>
      </c>
      <c r="I15" s="513" t="s">
        <v>14</v>
      </c>
      <c r="J15" s="513" t="s">
        <v>14</v>
      </c>
      <c r="K15" s="817">
        <v>-121.91459999999999</v>
      </c>
    </row>
    <row r="16" spans="1:12" ht="15" customHeight="1">
      <c r="A16" s="187" t="s">
        <v>101</v>
      </c>
      <c r="B16" s="188"/>
      <c r="C16" s="758"/>
      <c r="D16" s="799">
        <v>762.32831999999996</v>
      </c>
      <c r="E16" s="515">
        <v>34.291170000000001</v>
      </c>
      <c r="F16" s="515">
        <v>-10.029950000000001</v>
      </c>
      <c r="G16" s="806">
        <v>786.58953999999994</v>
      </c>
      <c r="H16" s="818">
        <v>979.11790999999994</v>
      </c>
      <c r="I16" s="515">
        <v>53.396480000000004</v>
      </c>
      <c r="J16" s="515" t="s">
        <v>14</v>
      </c>
      <c r="K16" s="819">
        <v>1032.51439</v>
      </c>
    </row>
    <row r="17" spans="1:16" ht="15" customHeight="1">
      <c r="A17" s="237"/>
      <c r="B17" s="238" t="s">
        <v>64</v>
      </c>
      <c r="C17" s="792"/>
      <c r="D17" s="798">
        <v>-0.89988000000000001</v>
      </c>
      <c r="E17" s="513" t="s">
        <v>14</v>
      </c>
      <c r="F17" s="513" t="s">
        <v>14</v>
      </c>
      <c r="G17" s="519">
        <v>-0.89988000000000001</v>
      </c>
      <c r="H17" s="816">
        <v>-0.86033000000000004</v>
      </c>
      <c r="I17" s="513" t="s">
        <v>14</v>
      </c>
      <c r="J17" s="513" t="s">
        <v>14</v>
      </c>
      <c r="K17" s="817">
        <v>-0.86033000000000004</v>
      </c>
    </row>
    <row r="18" spans="1:16" ht="15" customHeight="1">
      <c r="A18" s="237"/>
      <c r="B18" s="238" t="s">
        <v>128</v>
      </c>
      <c r="C18" s="792"/>
      <c r="D18" s="798">
        <v>-1.92618</v>
      </c>
      <c r="E18" s="513" t="s">
        <v>14</v>
      </c>
      <c r="F18" s="513" t="s">
        <v>14</v>
      </c>
      <c r="G18" s="519">
        <v>-1.92618</v>
      </c>
      <c r="H18" s="816">
        <v>-0.74182000000000003</v>
      </c>
      <c r="I18" s="513" t="s">
        <v>14</v>
      </c>
      <c r="J18" s="513" t="s">
        <v>14</v>
      </c>
      <c r="K18" s="817">
        <v>-0.74182000000000003</v>
      </c>
    </row>
    <row r="19" spans="1:16" ht="15" customHeight="1">
      <c r="A19" s="237"/>
      <c r="B19" s="238" t="s">
        <v>226</v>
      </c>
      <c r="C19" s="792"/>
      <c r="D19" s="798">
        <v>-10.97077</v>
      </c>
      <c r="E19" s="513" t="s">
        <v>14</v>
      </c>
      <c r="F19" s="513" t="s">
        <v>14</v>
      </c>
      <c r="G19" s="519">
        <v>-10.97077</v>
      </c>
      <c r="H19" s="816">
        <v>-21.192920000000001</v>
      </c>
      <c r="I19" s="513" t="s">
        <v>14</v>
      </c>
      <c r="J19" s="513" t="s">
        <v>14</v>
      </c>
      <c r="K19" s="817">
        <v>-21.192920000000001</v>
      </c>
    </row>
    <row r="20" spans="1:16" ht="15" customHeight="1">
      <c r="A20" s="193" t="s">
        <v>245</v>
      </c>
      <c r="B20" s="194"/>
      <c r="C20" s="759"/>
      <c r="D20" s="800">
        <v>748.53149000000008</v>
      </c>
      <c r="E20" s="516">
        <v>34.291170000000001</v>
      </c>
      <c r="F20" s="516">
        <v>-10.029950000000001</v>
      </c>
      <c r="G20" s="807">
        <v>772.79271000000006</v>
      </c>
      <c r="H20" s="820">
        <v>956.32284000000004</v>
      </c>
      <c r="I20" s="516">
        <v>53.396480000000004</v>
      </c>
      <c r="J20" s="516" t="s">
        <v>14</v>
      </c>
      <c r="K20" s="821">
        <v>1009.71932</v>
      </c>
    </row>
    <row r="21" spans="1:16" ht="15" customHeight="1">
      <c r="A21" s="237" t="s">
        <v>142</v>
      </c>
      <c r="B21" s="238"/>
      <c r="C21" s="238"/>
      <c r="D21" s="798">
        <v>-170.01702</v>
      </c>
      <c r="E21" s="513">
        <v>-9.3071178099999994</v>
      </c>
      <c r="F21" s="514">
        <v>3.086215615</v>
      </c>
      <c r="G21" s="519">
        <v>-176.23792219500004</v>
      </c>
      <c r="H21" s="816">
        <v>-247.60455000000002</v>
      </c>
      <c r="I21" s="513">
        <v>-16.40120186</v>
      </c>
      <c r="J21" s="514" t="s">
        <v>14</v>
      </c>
      <c r="K21" s="817">
        <v>-264.00575186000003</v>
      </c>
    </row>
    <row r="22" spans="1:16" ht="15" customHeight="1">
      <c r="A22" s="208" t="s">
        <v>246</v>
      </c>
      <c r="B22" s="224"/>
      <c r="C22" s="793"/>
      <c r="D22" s="801">
        <v>578.51446999999996</v>
      </c>
      <c r="E22" s="517">
        <v>24.984052190000003</v>
      </c>
      <c r="F22" s="517">
        <v>-6.9437343850000017</v>
      </c>
      <c r="G22" s="808">
        <v>596.55478780500005</v>
      </c>
      <c r="H22" s="822">
        <v>708.71829000000002</v>
      </c>
      <c r="I22" s="517">
        <v>36.995278140000003</v>
      </c>
      <c r="J22" s="517" t="s">
        <v>14</v>
      </c>
      <c r="K22" s="823">
        <v>745.71356814000001</v>
      </c>
    </row>
    <row r="23" spans="1:16" ht="5.25" customHeight="1">
      <c r="A23" s="410"/>
      <c r="B23" s="395"/>
      <c r="C23" s="394"/>
      <c r="D23" s="898"/>
      <c r="E23" s="899"/>
      <c r="F23" s="899"/>
      <c r="G23" s="900"/>
      <c r="H23" s="898"/>
      <c r="I23" s="899"/>
      <c r="J23" s="899"/>
      <c r="K23" s="900"/>
    </row>
    <row r="24" spans="1:16" ht="15" customHeight="1">
      <c r="A24" s="520" t="s">
        <v>246</v>
      </c>
      <c r="B24" s="559"/>
      <c r="C24" s="794"/>
      <c r="D24" s="802"/>
      <c r="E24" s="518"/>
      <c r="F24" s="518"/>
      <c r="G24" s="809"/>
      <c r="H24" s="824"/>
      <c r="I24" s="518"/>
      <c r="J24" s="518"/>
      <c r="K24" s="825"/>
    </row>
    <row r="25" spans="1:16" ht="15" customHeight="1">
      <c r="A25" s="552"/>
      <c r="B25" s="557" t="s">
        <v>99</v>
      </c>
      <c r="C25" s="795"/>
      <c r="D25" s="798">
        <v>571.96262999999999</v>
      </c>
      <c r="E25" s="513">
        <v>24.984052189999996</v>
      </c>
      <c r="F25" s="513">
        <v>-6.9437343850000017</v>
      </c>
      <c r="G25" s="810">
        <v>590.00294780499996</v>
      </c>
      <c r="H25" s="816">
        <v>703.40081999999995</v>
      </c>
      <c r="I25" s="513">
        <v>36.995278139999996</v>
      </c>
      <c r="J25" s="513" t="s">
        <v>14</v>
      </c>
      <c r="K25" s="826">
        <v>740.39609813999994</v>
      </c>
    </row>
    <row r="26" spans="1:16" ht="15" customHeight="1" thickBot="1">
      <c r="A26" s="554"/>
      <c r="B26" s="215" t="s">
        <v>152</v>
      </c>
      <c r="C26" s="796"/>
      <c r="D26" s="803">
        <v>6.5518399999999994</v>
      </c>
      <c r="E26" s="804" t="s">
        <v>14</v>
      </c>
      <c r="F26" s="804" t="s">
        <v>14</v>
      </c>
      <c r="G26" s="811">
        <v>6.5518399999999994</v>
      </c>
      <c r="H26" s="827">
        <v>5.3174699999999993</v>
      </c>
      <c r="I26" s="890" t="s">
        <v>14</v>
      </c>
      <c r="J26" s="890" t="s">
        <v>14</v>
      </c>
      <c r="K26" s="891">
        <v>5.3174699999999993</v>
      </c>
    </row>
    <row r="27" spans="1:16" ht="5.25" customHeight="1"/>
    <row r="28" spans="1:16" ht="15" customHeight="1">
      <c r="A28" s="148" t="s">
        <v>144</v>
      </c>
    </row>
    <row r="29" spans="1:16" ht="53.25" customHeight="1">
      <c r="A29" s="1343" t="s">
        <v>187</v>
      </c>
      <c r="B29" s="1343"/>
      <c r="C29" s="1343"/>
      <c r="D29" s="1343"/>
      <c r="E29" s="1343"/>
      <c r="F29" s="1343"/>
      <c r="G29" s="1343"/>
      <c r="H29" s="1343"/>
      <c r="I29" s="1343"/>
      <c r="J29" s="1343"/>
      <c r="K29" s="1343"/>
    </row>
    <row r="30" spans="1:16" s="81" customFormat="1" ht="15" customHeight="1">
      <c r="A30" s="81" t="s">
        <v>153</v>
      </c>
      <c r="M30" s="209"/>
      <c r="N30" s="209"/>
      <c r="O30" s="209"/>
      <c r="P30" s="209"/>
    </row>
    <row r="31" spans="1:16" ht="15" customHeight="1">
      <c r="A31" s="565" t="s">
        <v>205</v>
      </c>
    </row>
    <row r="32" spans="1:16" ht="15" customHeight="1">
      <c r="A32" s="933"/>
      <c r="C32" s="1210" t="s">
        <v>280</v>
      </c>
    </row>
    <row r="33" spans="2:3" ht="15" customHeight="1">
      <c r="C33" s="1210" t="s">
        <v>263</v>
      </c>
    </row>
    <row r="34" spans="2:3" ht="15" customHeight="1"/>
    <row r="35" spans="2:3" ht="15" customHeight="1">
      <c r="B35" s="209" t="s">
        <v>281</v>
      </c>
    </row>
    <row r="36" spans="2:3" ht="12.75" customHeight="1">
      <c r="C36" s="209" t="s">
        <v>282</v>
      </c>
    </row>
  </sheetData>
  <mergeCells count="6">
    <mergeCell ref="A29:K29"/>
    <mergeCell ref="A4:C6"/>
    <mergeCell ref="D4:G4"/>
    <mergeCell ref="H4:K4"/>
    <mergeCell ref="D5:G5"/>
    <mergeCell ref="H5:K5"/>
  </mergeCells>
  <phoneticPr fontId="14"/>
  <printOptions horizontalCentered="1"/>
  <pageMargins left="0.39370078740157483" right="0.39370078740157483" top="0.39370078740157483" bottom="0.39370078740157483" header="0" footer="0"/>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2"/>
  <sheetViews>
    <sheetView showGridLines="0" view="pageBreakPreview" zoomScaleNormal="100" zoomScaleSheetLayoutView="100" workbookViewId="0"/>
  </sheetViews>
  <sheetFormatPr defaultColWidth="8.88671875" defaultRowHeight="13.2"/>
  <cols>
    <col min="1" max="4" width="2.6640625" style="50" customWidth="1"/>
    <col min="5" max="5" width="23.6640625" style="50" customWidth="1"/>
    <col min="6" max="10" width="9.6640625" style="948" customWidth="1"/>
    <col min="11" max="11" width="9.6640625" style="949" customWidth="1"/>
    <col min="12" max="12" width="5.6640625" style="1000" customWidth="1"/>
    <col min="13" max="13" width="9.6640625" style="949" customWidth="1"/>
    <col min="14" max="14" width="5.6640625" style="1000" customWidth="1"/>
    <col min="15" max="15" width="9.6640625" style="949" customWidth="1"/>
    <col min="16" max="16" width="5.6640625" style="1000" customWidth="1"/>
    <col min="17" max="17" width="9.6640625" style="949" customWidth="1"/>
    <col min="18" max="18" width="5.44140625" style="1000" bestFit="1" customWidth="1"/>
    <col min="19" max="19" width="9.6640625" style="949" customWidth="1"/>
    <col min="20" max="20" width="5.6640625" style="1000" customWidth="1"/>
    <col min="21" max="16384" width="8.88671875" style="948"/>
  </cols>
  <sheetData>
    <row r="1" spans="1:22" ht="15" customHeight="1">
      <c r="L1" s="128"/>
      <c r="N1" s="128"/>
      <c r="P1" s="128"/>
      <c r="R1" s="128"/>
      <c r="T1" s="1027" t="s">
        <v>273</v>
      </c>
    </row>
    <row r="2" spans="1:22" ht="15" customHeight="1">
      <c r="A2" s="51" t="s">
        <v>236</v>
      </c>
      <c r="B2" s="51"/>
      <c r="L2" s="949"/>
      <c r="N2" s="949"/>
      <c r="P2" s="949"/>
      <c r="R2" s="949"/>
      <c r="T2" s="949"/>
    </row>
    <row r="3" spans="1:22" ht="15" customHeight="1" thickBot="1">
      <c r="F3" s="949"/>
      <c r="G3" s="949"/>
      <c r="H3" s="949"/>
      <c r="I3" s="949"/>
      <c r="J3" s="949"/>
      <c r="L3" s="950"/>
      <c r="N3" s="950"/>
      <c r="P3" s="950"/>
      <c r="R3" s="950"/>
      <c r="T3" s="950" t="s">
        <v>39</v>
      </c>
    </row>
    <row r="4" spans="1:22" ht="27" customHeight="1">
      <c r="A4" s="1358"/>
      <c r="B4" s="1359"/>
      <c r="C4" s="1359"/>
      <c r="D4" s="1360"/>
      <c r="E4" s="1361"/>
      <c r="F4" s="951" t="s">
        <v>3</v>
      </c>
      <c r="G4" s="1383" t="s">
        <v>3</v>
      </c>
      <c r="H4" s="1384"/>
      <c r="I4" s="1384"/>
      <c r="J4" s="1385"/>
      <c r="K4" s="1370" t="s">
        <v>3</v>
      </c>
      <c r="L4" s="1371"/>
      <c r="M4" s="1371"/>
      <c r="N4" s="1371"/>
      <c r="O4" s="1371"/>
      <c r="P4" s="1371"/>
      <c r="Q4" s="1371"/>
      <c r="R4" s="1372"/>
      <c r="S4" s="1373" t="s">
        <v>219</v>
      </c>
      <c r="T4" s="1374"/>
    </row>
    <row r="5" spans="1:22" ht="15" customHeight="1">
      <c r="A5" s="1362"/>
      <c r="B5" s="1363"/>
      <c r="C5" s="1363"/>
      <c r="D5" s="1364"/>
      <c r="E5" s="1365"/>
      <c r="F5" s="1209" t="s">
        <v>254</v>
      </c>
      <c r="G5" s="1316" t="s">
        <v>220</v>
      </c>
      <c r="H5" s="1317"/>
      <c r="I5" s="1317"/>
      <c r="J5" s="1318"/>
      <c r="K5" s="1319" t="s">
        <v>249</v>
      </c>
      <c r="L5" s="1317"/>
      <c r="M5" s="1317"/>
      <c r="N5" s="1317"/>
      <c r="O5" s="1317"/>
      <c r="P5" s="1317"/>
      <c r="Q5" s="1317"/>
      <c r="R5" s="1318"/>
      <c r="S5" s="1320" t="s">
        <v>248</v>
      </c>
      <c r="T5" s="1321"/>
    </row>
    <row r="6" spans="1:22" ht="15" customHeight="1">
      <c r="A6" s="1362"/>
      <c r="B6" s="1363"/>
      <c r="C6" s="1363"/>
      <c r="D6" s="1364"/>
      <c r="E6" s="1365"/>
      <c r="F6" s="952" t="s">
        <v>11</v>
      </c>
      <c r="G6" s="952" t="s">
        <v>4</v>
      </c>
      <c r="H6" s="1098" t="s">
        <v>24</v>
      </c>
      <c r="I6" s="1098" t="s">
        <v>25</v>
      </c>
      <c r="J6" s="1095" t="s">
        <v>11</v>
      </c>
      <c r="K6" s="1001" t="s">
        <v>4</v>
      </c>
      <c r="L6" s="1375" t="s">
        <v>15</v>
      </c>
      <c r="M6" s="953" t="s">
        <v>24</v>
      </c>
      <c r="N6" s="1377" t="s">
        <v>15</v>
      </c>
      <c r="O6" s="953" t="s">
        <v>25</v>
      </c>
      <c r="P6" s="1377" t="s">
        <v>15</v>
      </c>
      <c r="Q6" s="954" t="s">
        <v>11</v>
      </c>
      <c r="R6" s="1379" t="s">
        <v>15</v>
      </c>
      <c r="S6" s="955" t="s">
        <v>11</v>
      </c>
      <c r="T6" s="1381" t="s">
        <v>15</v>
      </c>
    </row>
    <row r="7" spans="1:22" ht="15" customHeight="1">
      <c r="A7" s="1366"/>
      <c r="B7" s="1367"/>
      <c r="C7" s="1367"/>
      <c r="D7" s="1368"/>
      <c r="E7" s="1369"/>
      <c r="F7" s="956" t="s">
        <v>12</v>
      </c>
      <c r="G7" s="956" t="s">
        <v>23</v>
      </c>
      <c r="H7" s="1099" t="s">
        <v>23</v>
      </c>
      <c r="I7" s="1099" t="s">
        <v>23</v>
      </c>
      <c r="J7" s="1096" t="s">
        <v>12</v>
      </c>
      <c r="K7" s="1002" t="s">
        <v>23</v>
      </c>
      <c r="L7" s="1376"/>
      <c r="M7" s="957" t="s">
        <v>23</v>
      </c>
      <c r="N7" s="1378"/>
      <c r="O7" s="957" t="s">
        <v>23</v>
      </c>
      <c r="P7" s="1378"/>
      <c r="Q7" s="958" t="s">
        <v>12</v>
      </c>
      <c r="R7" s="1380"/>
      <c r="S7" s="959" t="s">
        <v>12</v>
      </c>
      <c r="T7" s="1382"/>
    </row>
    <row r="8" spans="1:22" ht="15" customHeight="1">
      <c r="A8" s="52" t="s">
        <v>38</v>
      </c>
      <c r="B8" s="53"/>
      <c r="C8" s="53"/>
      <c r="D8" s="53"/>
      <c r="E8" s="54"/>
      <c r="F8" s="1108">
        <v>4727</v>
      </c>
      <c r="G8" s="1108">
        <v>1181</v>
      </c>
      <c r="H8" s="1109">
        <v>2368</v>
      </c>
      <c r="I8" s="1109">
        <v>3648</v>
      </c>
      <c r="J8" s="1110">
        <v>4993</v>
      </c>
      <c r="K8" s="1003">
        <v>1247</v>
      </c>
      <c r="L8" s="1033">
        <f>ROUND((K8/G8-1)*100,1)</f>
        <v>5.6</v>
      </c>
      <c r="M8" s="960">
        <v>2556</v>
      </c>
      <c r="N8" s="1033">
        <f t="shared" ref="N8:N19" si="0">ROUND((M8/H8-1)*100,1)</f>
        <v>7.9</v>
      </c>
      <c r="O8" s="960">
        <v>3887</v>
      </c>
      <c r="P8" s="1033">
        <f>ROUND((O8/I8-1)*100,1)</f>
        <v>6.6</v>
      </c>
      <c r="Q8" s="960"/>
      <c r="R8" s="1004"/>
      <c r="S8" s="960">
        <v>4985</v>
      </c>
      <c r="T8" s="961">
        <f>ROUND((S8/J8-1)*100,1)</f>
        <v>-0.2</v>
      </c>
      <c r="U8" s="1057"/>
      <c r="V8" s="962"/>
    </row>
    <row r="9" spans="1:22" ht="15" customHeight="1">
      <c r="A9" s="55"/>
      <c r="B9" s="52" t="s">
        <v>37</v>
      </c>
      <c r="C9" s="53"/>
      <c r="D9" s="53"/>
      <c r="E9" s="54"/>
      <c r="F9" s="1108">
        <v>4592</v>
      </c>
      <c r="G9" s="1108">
        <v>1108</v>
      </c>
      <c r="H9" s="1111">
        <v>2287</v>
      </c>
      <c r="I9" s="1111">
        <v>3548</v>
      </c>
      <c r="J9" s="1110">
        <v>4824</v>
      </c>
      <c r="K9" s="1005">
        <v>1163</v>
      </c>
      <c r="L9" s="1033">
        <f t="shared" ref="L9:L56" si="1">ROUND((K9/G9-1)*100,1)</f>
        <v>5</v>
      </c>
      <c r="M9" s="963">
        <v>2472</v>
      </c>
      <c r="N9" s="1033">
        <f t="shared" si="0"/>
        <v>8.1</v>
      </c>
      <c r="O9" s="963">
        <v>3798</v>
      </c>
      <c r="P9" s="1033">
        <f t="shared" ref="P9:P56" si="2">ROUND((O9/I9-1)*100,1)</f>
        <v>7</v>
      </c>
      <c r="Q9" s="963"/>
      <c r="R9" s="1004"/>
      <c r="S9" s="963">
        <v>4929</v>
      </c>
      <c r="T9" s="961">
        <f t="shared" ref="T9:T18" si="3">ROUND((S9/J9-1)*100,1)</f>
        <v>2.2000000000000002</v>
      </c>
      <c r="U9" s="1057"/>
      <c r="V9" s="962"/>
    </row>
    <row r="10" spans="1:22" ht="15" customHeight="1">
      <c r="A10" s="55"/>
      <c r="B10" s="56"/>
      <c r="C10" s="1214" t="s">
        <v>31</v>
      </c>
      <c r="D10" s="58"/>
      <c r="E10" s="59"/>
      <c r="F10" s="1112">
        <v>3797</v>
      </c>
      <c r="G10" s="1112">
        <v>851</v>
      </c>
      <c r="H10" s="1113">
        <v>1830</v>
      </c>
      <c r="I10" s="1113">
        <v>2810</v>
      </c>
      <c r="J10" s="1114">
        <v>3884</v>
      </c>
      <c r="K10" s="1006">
        <v>845</v>
      </c>
      <c r="L10" s="1034">
        <f t="shared" si="1"/>
        <v>-0.7</v>
      </c>
      <c r="M10" s="964">
        <v>1827</v>
      </c>
      <c r="N10" s="1034">
        <f t="shared" si="0"/>
        <v>-0.2</v>
      </c>
      <c r="O10" s="964">
        <v>2819</v>
      </c>
      <c r="P10" s="1034">
        <f t="shared" si="2"/>
        <v>0.3</v>
      </c>
      <c r="Q10" s="964"/>
      <c r="R10" s="1007"/>
      <c r="S10" s="964">
        <v>3748</v>
      </c>
      <c r="T10" s="965">
        <f t="shared" si="3"/>
        <v>-3.5</v>
      </c>
      <c r="U10" s="1057"/>
      <c r="V10" s="962"/>
    </row>
    <row r="11" spans="1:22" ht="15" customHeight="1">
      <c r="A11" s="55"/>
      <c r="B11" s="56"/>
      <c r="C11" s="60"/>
      <c r="D11" s="1214" t="s">
        <v>256</v>
      </c>
      <c r="E11" s="59"/>
      <c r="F11" s="1115">
        <v>2203</v>
      </c>
      <c r="G11" s="1115">
        <v>493</v>
      </c>
      <c r="H11" s="1113">
        <v>1063</v>
      </c>
      <c r="I11" s="1113">
        <v>1635</v>
      </c>
      <c r="J11" s="1116">
        <v>2259</v>
      </c>
      <c r="K11" s="1008">
        <v>486</v>
      </c>
      <c r="L11" s="1035">
        <f t="shared" si="1"/>
        <v>-1.4</v>
      </c>
      <c r="M11" s="966">
        <v>1057</v>
      </c>
      <c r="N11" s="1035">
        <f t="shared" si="0"/>
        <v>-0.6</v>
      </c>
      <c r="O11" s="966">
        <v>1633</v>
      </c>
      <c r="P11" s="1035">
        <f t="shared" si="2"/>
        <v>-0.1</v>
      </c>
      <c r="Q11" s="966"/>
      <c r="R11" s="1009"/>
      <c r="S11" s="966">
        <v>2182</v>
      </c>
      <c r="T11" s="967">
        <f>ROUND((S11/J11-1)*100,1)</f>
        <v>-3.4</v>
      </c>
      <c r="U11" s="1057"/>
      <c r="V11" s="962"/>
    </row>
    <row r="12" spans="1:22" ht="15" customHeight="1">
      <c r="A12" s="55"/>
      <c r="B12" s="56"/>
      <c r="C12" s="60"/>
      <c r="D12" s="60"/>
      <c r="E12" s="61" t="s">
        <v>49</v>
      </c>
      <c r="F12" s="1117">
        <v>921</v>
      </c>
      <c r="G12" s="1117">
        <v>205</v>
      </c>
      <c r="H12" s="1103">
        <v>440</v>
      </c>
      <c r="I12" s="1103">
        <v>676</v>
      </c>
      <c r="J12" s="1104">
        <v>931</v>
      </c>
      <c r="K12" s="1010">
        <v>210</v>
      </c>
      <c r="L12" s="1036">
        <f t="shared" si="1"/>
        <v>2.4</v>
      </c>
      <c r="M12" s="968">
        <v>454</v>
      </c>
      <c r="N12" s="1036">
        <f t="shared" si="0"/>
        <v>3.2</v>
      </c>
      <c r="O12" s="968">
        <v>695</v>
      </c>
      <c r="P12" s="1036">
        <f t="shared" si="2"/>
        <v>2.8</v>
      </c>
      <c r="Q12" s="968"/>
      <c r="R12" s="1011"/>
      <c r="S12" s="968">
        <v>920</v>
      </c>
      <c r="T12" s="969">
        <f t="shared" si="3"/>
        <v>-1.2</v>
      </c>
      <c r="U12" s="1057"/>
      <c r="V12" s="962"/>
    </row>
    <row r="13" spans="1:22" ht="15" customHeight="1">
      <c r="A13" s="55"/>
      <c r="B13" s="56"/>
      <c r="C13" s="60"/>
      <c r="D13" s="60"/>
      <c r="E13" s="61" t="s">
        <v>43</v>
      </c>
      <c r="F13" s="1117">
        <v>341</v>
      </c>
      <c r="G13" s="1117">
        <v>75</v>
      </c>
      <c r="H13" s="1103">
        <v>162</v>
      </c>
      <c r="I13" s="1103">
        <v>246</v>
      </c>
      <c r="J13" s="1104">
        <v>336</v>
      </c>
      <c r="K13" s="1010">
        <v>68</v>
      </c>
      <c r="L13" s="1037">
        <f t="shared" si="1"/>
        <v>-9.3000000000000007</v>
      </c>
      <c r="M13" s="968">
        <v>138</v>
      </c>
      <c r="N13" s="1037">
        <f t="shared" si="0"/>
        <v>-14.8</v>
      </c>
      <c r="O13" s="968">
        <v>206</v>
      </c>
      <c r="P13" s="1037">
        <f t="shared" si="2"/>
        <v>-16.3</v>
      </c>
      <c r="Q13" s="968"/>
      <c r="R13" s="1012"/>
      <c r="S13" s="968">
        <v>266</v>
      </c>
      <c r="T13" s="970">
        <f t="shared" si="3"/>
        <v>-20.8</v>
      </c>
      <c r="U13" s="1057"/>
      <c r="V13" s="962"/>
    </row>
    <row r="14" spans="1:22" ht="15" customHeight="1">
      <c r="A14" s="55"/>
      <c r="B14" s="56"/>
      <c r="C14" s="60"/>
      <c r="D14" s="60"/>
      <c r="E14" s="61" t="s">
        <v>44</v>
      </c>
      <c r="F14" s="1117">
        <v>321</v>
      </c>
      <c r="G14" s="1117">
        <v>70</v>
      </c>
      <c r="H14" s="1103">
        <v>154</v>
      </c>
      <c r="I14" s="1103">
        <v>241</v>
      </c>
      <c r="J14" s="1104">
        <v>334</v>
      </c>
      <c r="K14" s="1010">
        <v>62</v>
      </c>
      <c r="L14" s="1037">
        <f t="shared" si="1"/>
        <v>-11.4</v>
      </c>
      <c r="M14" s="968">
        <v>119</v>
      </c>
      <c r="N14" s="1037">
        <f t="shared" si="0"/>
        <v>-22.7</v>
      </c>
      <c r="O14" s="968">
        <v>170</v>
      </c>
      <c r="P14" s="1037">
        <f t="shared" si="2"/>
        <v>-29.5</v>
      </c>
      <c r="Q14" s="968"/>
      <c r="R14" s="1012"/>
      <c r="S14" s="968">
        <v>234</v>
      </c>
      <c r="T14" s="970">
        <f t="shared" si="3"/>
        <v>-29.9</v>
      </c>
      <c r="U14" s="1057"/>
      <c r="V14" s="962"/>
    </row>
    <row r="15" spans="1:22" ht="15" customHeight="1">
      <c r="A15" s="55"/>
      <c r="B15" s="56"/>
      <c r="C15" s="60"/>
      <c r="D15" s="60"/>
      <c r="E15" s="1213" t="s">
        <v>197</v>
      </c>
      <c r="F15" s="1117">
        <v>119</v>
      </c>
      <c r="G15" s="1117">
        <v>33</v>
      </c>
      <c r="H15" s="1103">
        <v>74</v>
      </c>
      <c r="I15" s="1103">
        <v>117</v>
      </c>
      <c r="J15" s="1104">
        <v>167</v>
      </c>
      <c r="K15" s="1010">
        <v>40</v>
      </c>
      <c r="L15" s="1037">
        <f t="shared" si="1"/>
        <v>21.2</v>
      </c>
      <c r="M15" s="968">
        <v>94</v>
      </c>
      <c r="N15" s="1037">
        <f t="shared" si="0"/>
        <v>27</v>
      </c>
      <c r="O15" s="968">
        <v>147</v>
      </c>
      <c r="P15" s="1037">
        <f t="shared" si="2"/>
        <v>25.6</v>
      </c>
      <c r="Q15" s="968"/>
      <c r="R15" s="1012"/>
      <c r="S15" s="971">
        <v>227</v>
      </c>
      <c r="T15" s="970">
        <f t="shared" si="3"/>
        <v>35.9</v>
      </c>
      <c r="U15" s="1057"/>
      <c r="V15" s="962"/>
    </row>
    <row r="16" spans="1:22" ht="15" customHeight="1">
      <c r="A16" s="55"/>
      <c r="B16" s="56"/>
      <c r="C16" s="60"/>
      <c r="D16" s="60"/>
      <c r="E16" s="1213" t="s">
        <v>167</v>
      </c>
      <c r="F16" s="1117">
        <v>119</v>
      </c>
      <c r="G16" s="1117">
        <v>29</v>
      </c>
      <c r="H16" s="1103">
        <v>63</v>
      </c>
      <c r="I16" s="1103">
        <v>98</v>
      </c>
      <c r="J16" s="1104">
        <v>136</v>
      </c>
      <c r="K16" s="1010">
        <v>32</v>
      </c>
      <c r="L16" s="1037">
        <f>ROUND((K16/G16-1)*100,1)</f>
        <v>10.3</v>
      </c>
      <c r="M16" s="968">
        <v>70</v>
      </c>
      <c r="N16" s="1037">
        <f t="shared" si="0"/>
        <v>11.1</v>
      </c>
      <c r="O16" s="968">
        <v>110</v>
      </c>
      <c r="P16" s="1037">
        <f t="shared" si="2"/>
        <v>12.2</v>
      </c>
      <c r="Q16" s="968"/>
      <c r="R16" s="1012"/>
      <c r="S16" s="968">
        <v>146</v>
      </c>
      <c r="T16" s="970">
        <f>ROUND((S16/J16-1)*100,1)</f>
        <v>7.4</v>
      </c>
      <c r="U16" s="1057"/>
      <c r="V16" s="962"/>
    </row>
    <row r="17" spans="1:22" ht="15" customHeight="1">
      <c r="A17" s="55"/>
      <c r="B17" s="56"/>
      <c r="C17" s="60"/>
      <c r="D17" s="60"/>
      <c r="E17" s="1213" t="s">
        <v>45</v>
      </c>
      <c r="F17" s="1117">
        <v>123</v>
      </c>
      <c r="G17" s="1117">
        <v>28</v>
      </c>
      <c r="H17" s="1103">
        <v>59</v>
      </c>
      <c r="I17" s="1103">
        <v>89</v>
      </c>
      <c r="J17" s="1104">
        <v>122</v>
      </c>
      <c r="K17" s="1010">
        <v>28</v>
      </c>
      <c r="L17" s="1215">
        <f t="shared" si="1"/>
        <v>0</v>
      </c>
      <c r="M17" s="968">
        <v>61</v>
      </c>
      <c r="N17" s="1037">
        <f t="shared" si="0"/>
        <v>3.4</v>
      </c>
      <c r="O17" s="968">
        <v>92</v>
      </c>
      <c r="P17" s="1037">
        <f t="shared" si="2"/>
        <v>3.4</v>
      </c>
      <c r="Q17" s="968"/>
      <c r="R17" s="1012"/>
      <c r="S17" s="968">
        <v>126</v>
      </c>
      <c r="T17" s="970">
        <f t="shared" si="3"/>
        <v>3.3</v>
      </c>
      <c r="U17" s="1057"/>
      <c r="V17" s="962"/>
    </row>
    <row r="18" spans="1:22" ht="15" customHeight="1">
      <c r="A18" s="55"/>
      <c r="B18" s="56"/>
      <c r="C18" s="60"/>
      <c r="D18" s="60"/>
      <c r="E18" s="1213" t="s">
        <v>50</v>
      </c>
      <c r="F18" s="1117">
        <v>115</v>
      </c>
      <c r="G18" s="1117">
        <v>24</v>
      </c>
      <c r="H18" s="1103">
        <v>52</v>
      </c>
      <c r="I18" s="1103">
        <v>77</v>
      </c>
      <c r="J18" s="1104">
        <v>105</v>
      </c>
      <c r="K18" s="1010">
        <v>19</v>
      </c>
      <c r="L18" s="1037">
        <f t="shared" si="1"/>
        <v>-20.8</v>
      </c>
      <c r="M18" s="968">
        <v>44</v>
      </c>
      <c r="N18" s="1037">
        <f t="shared" si="0"/>
        <v>-15.4</v>
      </c>
      <c r="O18" s="968">
        <v>65</v>
      </c>
      <c r="P18" s="1037">
        <f t="shared" si="2"/>
        <v>-15.6</v>
      </c>
      <c r="Q18" s="968"/>
      <c r="R18" s="1012"/>
      <c r="S18" s="968">
        <v>98</v>
      </c>
      <c r="T18" s="970">
        <f t="shared" si="3"/>
        <v>-6.7</v>
      </c>
      <c r="U18" s="1057"/>
      <c r="V18" s="962"/>
    </row>
    <row r="19" spans="1:22" ht="15" customHeight="1">
      <c r="A19" s="55"/>
      <c r="B19" s="56"/>
      <c r="C19" s="60"/>
      <c r="D19" s="60"/>
      <c r="E19" s="1213" t="s">
        <v>207</v>
      </c>
      <c r="F19" s="1117">
        <v>83</v>
      </c>
      <c r="G19" s="1117">
        <v>18</v>
      </c>
      <c r="H19" s="1103">
        <v>37</v>
      </c>
      <c r="I19" s="1103">
        <v>58</v>
      </c>
      <c r="J19" s="1104">
        <v>80</v>
      </c>
      <c r="K19" s="1010">
        <v>18</v>
      </c>
      <c r="L19" s="1215">
        <f t="shared" si="1"/>
        <v>0</v>
      </c>
      <c r="M19" s="968">
        <v>40</v>
      </c>
      <c r="N19" s="1037">
        <f t="shared" si="0"/>
        <v>8.1</v>
      </c>
      <c r="O19" s="968">
        <v>62</v>
      </c>
      <c r="P19" s="1037">
        <f t="shared" si="2"/>
        <v>6.9</v>
      </c>
      <c r="Q19" s="968"/>
      <c r="R19" s="1012"/>
      <c r="S19" s="971">
        <v>83</v>
      </c>
      <c r="T19" s="970">
        <f>ROUND((S19/J19-1)*100,1)</f>
        <v>3.8</v>
      </c>
      <c r="U19" s="1057"/>
      <c r="V19" s="962"/>
    </row>
    <row r="20" spans="1:22" ht="15" customHeight="1">
      <c r="A20" s="55"/>
      <c r="B20" s="56"/>
      <c r="C20" s="60"/>
      <c r="D20" s="60"/>
      <c r="E20" s="1213" t="s">
        <v>255</v>
      </c>
      <c r="F20" s="1117">
        <v>0</v>
      </c>
      <c r="G20" s="1117">
        <v>0</v>
      </c>
      <c r="H20" s="1103">
        <v>0</v>
      </c>
      <c r="I20" s="1103">
        <v>0</v>
      </c>
      <c r="J20" s="1104">
        <v>0</v>
      </c>
      <c r="K20" s="1010">
        <v>0</v>
      </c>
      <c r="L20" s="1037" t="s">
        <v>14</v>
      </c>
      <c r="M20" s="968">
        <v>17</v>
      </c>
      <c r="N20" s="1037" t="s">
        <v>14</v>
      </c>
      <c r="O20" s="968">
        <v>50</v>
      </c>
      <c r="P20" s="1037" t="s">
        <v>14</v>
      </c>
      <c r="Q20" s="968"/>
      <c r="R20" s="1012"/>
      <c r="S20" s="968">
        <v>31</v>
      </c>
      <c r="T20" s="970" t="s">
        <v>201</v>
      </c>
      <c r="U20" s="1057"/>
      <c r="V20" s="962"/>
    </row>
    <row r="21" spans="1:22" ht="15" customHeight="1">
      <c r="A21" s="55"/>
      <c r="B21" s="56"/>
      <c r="C21" s="60"/>
      <c r="D21" s="60"/>
      <c r="E21" s="1213" t="s">
        <v>250</v>
      </c>
      <c r="F21" s="1117">
        <v>0</v>
      </c>
      <c r="G21" s="1117">
        <v>0</v>
      </c>
      <c r="H21" s="1103">
        <v>0</v>
      </c>
      <c r="I21" s="1103">
        <v>0</v>
      </c>
      <c r="J21" s="1104">
        <v>6.2E-2</v>
      </c>
      <c r="K21" s="1010">
        <v>1</v>
      </c>
      <c r="L21" s="1037" t="s">
        <v>14</v>
      </c>
      <c r="M21" s="968">
        <v>1</v>
      </c>
      <c r="N21" s="1037" t="s">
        <v>14</v>
      </c>
      <c r="O21" s="968">
        <v>2</v>
      </c>
      <c r="P21" s="1037" t="s">
        <v>14</v>
      </c>
      <c r="Q21" s="968"/>
      <c r="R21" s="1012"/>
      <c r="S21" s="968">
        <v>7</v>
      </c>
      <c r="T21" s="1055" t="s">
        <v>252</v>
      </c>
      <c r="U21" s="1057"/>
      <c r="V21" s="962"/>
    </row>
    <row r="22" spans="1:22" ht="15" customHeight="1">
      <c r="A22" s="55"/>
      <c r="B22" s="56"/>
      <c r="C22" s="60"/>
      <c r="D22" s="60"/>
      <c r="E22" s="1213" t="s">
        <v>284</v>
      </c>
      <c r="F22" s="1117">
        <v>0</v>
      </c>
      <c r="G22" s="1117">
        <v>0</v>
      </c>
      <c r="H22" s="1103">
        <v>0</v>
      </c>
      <c r="I22" s="1103">
        <v>0</v>
      </c>
      <c r="J22" s="1104">
        <v>0</v>
      </c>
      <c r="K22" s="1010">
        <v>0</v>
      </c>
      <c r="L22" s="1037" t="s">
        <v>14</v>
      </c>
      <c r="M22" s="1103">
        <v>0</v>
      </c>
      <c r="N22" s="1037" t="s">
        <v>14</v>
      </c>
      <c r="O22" s="968">
        <v>1</v>
      </c>
      <c r="P22" s="1037" t="s">
        <v>14</v>
      </c>
      <c r="Q22" s="968"/>
      <c r="R22" s="1012"/>
      <c r="S22" s="1030">
        <v>6</v>
      </c>
      <c r="T22" s="1055" t="s">
        <v>242</v>
      </c>
      <c r="U22" s="1057"/>
      <c r="V22" s="962"/>
    </row>
    <row r="23" spans="1:22" ht="15" customHeight="1">
      <c r="A23" s="55"/>
      <c r="B23" s="56"/>
      <c r="C23" s="60"/>
      <c r="D23" s="60"/>
      <c r="E23" s="1213" t="s">
        <v>208</v>
      </c>
      <c r="F23" s="1117">
        <v>4</v>
      </c>
      <c r="G23" s="1117">
        <v>0.34200000000000003</v>
      </c>
      <c r="H23" s="1103">
        <v>1</v>
      </c>
      <c r="I23" s="1103">
        <v>1</v>
      </c>
      <c r="J23" s="1104">
        <v>1</v>
      </c>
      <c r="K23" s="1010">
        <v>8.1000000000000003E-2</v>
      </c>
      <c r="L23" s="1215">
        <v>0</v>
      </c>
      <c r="M23" s="968">
        <v>0.27200000000000002</v>
      </c>
      <c r="N23" s="509" t="s">
        <v>264</v>
      </c>
      <c r="O23" s="968">
        <v>0.41899999999999998</v>
      </c>
      <c r="P23" s="509" t="s">
        <v>264</v>
      </c>
      <c r="Q23" s="968"/>
      <c r="R23" s="1012"/>
      <c r="S23" s="968">
        <v>1</v>
      </c>
      <c r="T23" s="1055">
        <v>0</v>
      </c>
      <c r="U23" s="1057"/>
      <c r="V23" s="962"/>
    </row>
    <row r="24" spans="1:22" ht="15" customHeight="1">
      <c r="A24" s="55"/>
      <c r="B24" s="56"/>
      <c r="C24" s="60"/>
      <c r="D24" s="62"/>
      <c r="E24" s="61" t="s">
        <v>10</v>
      </c>
      <c r="F24" s="1117">
        <v>58</v>
      </c>
      <c r="G24" s="1117">
        <v>10</v>
      </c>
      <c r="H24" s="1103">
        <v>22</v>
      </c>
      <c r="I24" s="1103">
        <v>33</v>
      </c>
      <c r="J24" s="1104">
        <v>46</v>
      </c>
      <c r="K24" s="1010">
        <v>8</v>
      </c>
      <c r="L24" s="1037">
        <f t="shared" si="1"/>
        <v>-20</v>
      </c>
      <c r="M24" s="968">
        <v>18</v>
      </c>
      <c r="N24" s="1037">
        <f t="shared" ref="N24:N36" si="4">ROUND((M24/H24-1)*100,1)</f>
        <v>-18.2</v>
      </c>
      <c r="O24" s="968">
        <v>32</v>
      </c>
      <c r="P24" s="1037">
        <f t="shared" si="2"/>
        <v>-3</v>
      </c>
      <c r="Q24" s="968"/>
      <c r="R24" s="1012"/>
      <c r="S24" s="968">
        <v>37</v>
      </c>
      <c r="T24" s="970">
        <f t="shared" ref="T24:T56" si="5">ROUND((S24/J24-1)*100,1)</f>
        <v>-19.600000000000001</v>
      </c>
      <c r="U24" s="1057"/>
      <c r="V24" s="962"/>
    </row>
    <row r="25" spans="1:22" ht="15" customHeight="1">
      <c r="A25" s="55"/>
      <c r="B25" s="56"/>
      <c r="C25" s="60"/>
      <c r="D25" s="57" t="s">
        <v>9</v>
      </c>
      <c r="E25" s="59"/>
      <c r="F25" s="1115">
        <v>861</v>
      </c>
      <c r="G25" s="1115">
        <v>204</v>
      </c>
      <c r="H25" s="1113">
        <v>437</v>
      </c>
      <c r="I25" s="1113">
        <v>671</v>
      </c>
      <c r="J25" s="1118">
        <v>933</v>
      </c>
      <c r="K25" s="1008">
        <v>216</v>
      </c>
      <c r="L25" s="1035">
        <f t="shared" si="1"/>
        <v>5.9</v>
      </c>
      <c r="M25" s="966">
        <v>470</v>
      </c>
      <c r="N25" s="1035">
        <f t="shared" si="4"/>
        <v>7.6</v>
      </c>
      <c r="O25" s="966">
        <v>724</v>
      </c>
      <c r="P25" s="1035">
        <f t="shared" si="2"/>
        <v>7.9</v>
      </c>
      <c r="Q25" s="966"/>
      <c r="R25" s="1009"/>
      <c r="S25" s="966">
        <v>971</v>
      </c>
      <c r="T25" s="967">
        <f t="shared" si="5"/>
        <v>4.0999999999999996</v>
      </c>
      <c r="U25" s="1057"/>
      <c r="V25" s="962"/>
    </row>
    <row r="26" spans="1:22" ht="15" customHeight="1">
      <c r="A26" s="55"/>
      <c r="B26" s="56"/>
      <c r="C26" s="60"/>
      <c r="D26" s="60"/>
      <c r="E26" s="63" t="s">
        <v>30</v>
      </c>
      <c r="F26" s="1117">
        <v>302</v>
      </c>
      <c r="G26" s="1117">
        <v>70</v>
      </c>
      <c r="H26" s="1103">
        <v>152</v>
      </c>
      <c r="I26" s="1103">
        <v>236</v>
      </c>
      <c r="J26" s="1104">
        <v>331</v>
      </c>
      <c r="K26" s="1010">
        <v>80</v>
      </c>
      <c r="L26" s="1037">
        <f t="shared" si="1"/>
        <v>14.3</v>
      </c>
      <c r="M26" s="968">
        <v>177</v>
      </c>
      <c r="N26" s="1037">
        <f t="shared" si="4"/>
        <v>16.399999999999999</v>
      </c>
      <c r="O26" s="968">
        <v>274</v>
      </c>
      <c r="P26" s="1037">
        <f t="shared" si="2"/>
        <v>16.100000000000001</v>
      </c>
      <c r="Q26" s="968"/>
      <c r="R26" s="1012"/>
      <c r="S26" s="968">
        <v>352</v>
      </c>
      <c r="T26" s="970">
        <f t="shared" si="5"/>
        <v>6.3</v>
      </c>
      <c r="U26" s="1057"/>
      <c r="V26" s="962"/>
    </row>
    <row r="27" spans="1:22" ht="15" customHeight="1">
      <c r="A27" s="55"/>
      <c r="B27" s="56"/>
      <c r="C27" s="60"/>
      <c r="D27" s="65"/>
      <c r="E27" s="63" t="s">
        <v>169</v>
      </c>
      <c r="F27" s="1117">
        <v>267</v>
      </c>
      <c r="G27" s="1117">
        <v>63</v>
      </c>
      <c r="H27" s="1103">
        <v>137</v>
      </c>
      <c r="I27" s="1103">
        <v>211</v>
      </c>
      <c r="J27" s="1104">
        <v>296</v>
      </c>
      <c r="K27" s="1010">
        <v>70</v>
      </c>
      <c r="L27" s="1037">
        <f t="shared" si="1"/>
        <v>11.1</v>
      </c>
      <c r="M27" s="968">
        <v>152</v>
      </c>
      <c r="N27" s="1037">
        <f t="shared" si="4"/>
        <v>10.9</v>
      </c>
      <c r="O27" s="968">
        <v>234</v>
      </c>
      <c r="P27" s="1037">
        <f t="shared" si="2"/>
        <v>10.9</v>
      </c>
      <c r="Q27" s="968"/>
      <c r="R27" s="1012"/>
      <c r="S27" s="968">
        <v>317</v>
      </c>
      <c r="T27" s="970">
        <f t="shared" si="5"/>
        <v>7.1</v>
      </c>
      <c r="U27" s="1057"/>
      <c r="V27" s="962"/>
    </row>
    <row r="28" spans="1:22" ht="15" customHeight="1">
      <c r="A28" s="55"/>
      <c r="B28" s="56"/>
      <c r="C28" s="60"/>
      <c r="D28" s="64"/>
      <c r="E28" s="61" t="s">
        <v>168</v>
      </c>
      <c r="F28" s="1117">
        <v>73</v>
      </c>
      <c r="G28" s="1117">
        <v>18</v>
      </c>
      <c r="H28" s="1103">
        <v>40</v>
      </c>
      <c r="I28" s="1103">
        <v>62</v>
      </c>
      <c r="J28" s="1104">
        <v>87</v>
      </c>
      <c r="K28" s="1010">
        <v>21</v>
      </c>
      <c r="L28" s="1037">
        <f t="shared" si="1"/>
        <v>16.7</v>
      </c>
      <c r="M28" s="968">
        <v>44</v>
      </c>
      <c r="N28" s="1037">
        <f t="shared" si="4"/>
        <v>10</v>
      </c>
      <c r="O28" s="968">
        <v>68</v>
      </c>
      <c r="P28" s="1037">
        <f t="shared" si="2"/>
        <v>9.6999999999999993</v>
      </c>
      <c r="Q28" s="968"/>
      <c r="R28" s="1012"/>
      <c r="S28" s="968">
        <v>99</v>
      </c>
      <c r="T28" s="970">
        <f t="shared" si="5"/>
        <v>13.8</v>
      </c>
      <c r="U28" s="1057"/>
      <c r="V28" s="962"/>
    </row>
    <row r="29" spans="1:22" ht="15" customHeight="1">
      <c r="A29" s="55"/>
      <c r="B29" s="56"/>
      <c r="C29" s="60"/>
      <c r="D29" s="60"/>
      <c r="E29" s="63" t="s">
        <v>46</v>
      </c>
      <c r="F29" s="1117">
        <v>93</v>
      </c>
      <c r="G29" s="1117">
        <v>19</v>
      </c>
      <c r="H29" s="1103">
        <v>42</v>
      </c>
      <c r="I29" s="1103">
        <v>64</v>
      </c>
      <c r="J29" s="1104">
        <v>88</v>
      </c>
      <c r="K29" s="1010">
        <v>17</v>
      </c>
      <c r="L29" s="1037">
        <f t="shared" si="1"/>
        <v>-10.5</v>
      </c>
      <c r="M29" s="968">
        <v>37</v>
      </c>
      <c r="N29" s="1037">
        <f t="shared" si="4"/>
        <v>-11.9</v>
      </c>
      <c r="O29" s="968">
        <v>57</v>
      </c>
      <c r="P29" s="1037">
        <f t="shared" si="2"/>
        <v>-10.9</v>
      </c>
      <c r="Q29" s="968"/>
      <c r="R29" s="1012"/>
      <c r="S29" s="968">
        <v>83</v>
      </c>
      <c r="T29" s="970">
        <f t="shared" si="5"/>
        <v>-5.7</v>
      </c>
      <c r="U29" s="1057"/>
      <c r="V29" s="962"/>
    </row>
    <row r="30" spans="1:22" ht="15" customHeight="1">
      <c r="A30" s="55"/>
      <c r="B30" s="56"/>
      <c r="C30" s="60"/>
      <c r="D30" s="66"/>
      <c r="E30" s="61" t="s">
        <v>10</v>
      </c>
      <c r="F30" s="1117">
        <v>126</v>
      </c>
      <c r="G30" s="1117">
        <v>34</v>
      </c>
      <c r="H30" s="1103">
        <v>66</v>
      </c>
      <c r="I30" s="1103">
        <v>98</v>
      </c>
      <c r="J30" s="1104">
        <v>131</v>
      </c>
      <c r="K30" s="1010">
        <v>29</v>
      </c>
      <c r="L30" s="1037">
        <f t="shared" si="1"/>
        <v>-14.7</v>
      </c>
      <c r="M30" s="968">
        <v>60</v>
      </c>
      <c r="N30" s="1037">
        <f t="shared" si="4"/>
        <v>-9.1</v>
      </c>
      <c r="O30" s="968">
        <v>91</v>
      </c>
      <c r="P30" s="1037">
        <f t="shared" si="2"/>
        <v>-7.1</v>
      </c>
      <c r="Q30" s="968"/>
      <c r="R30" s="1012"/>
      <c r="S30" s="968">
        <v>119</v>
      </c>
      <c r="T30" s="970">
        <f t="shared" si="5"/>
        <v>-9.1999999999999993</v>
      </c>
      <c r="U30" s="1057"/>
      <c r="V30" s="962"/>
    </row>
    <row r="31" spans="1:22" ht="15" customHeight="1">
      <c r="A31" s="55"/>
      <c r="B31" s="56"/>
      <c r="C31" s="60"/>
      <c r="D31" s="57" t="s">
        <v>8</v>
      </c>
      <c r="E31" s="59"/>
      <c r="F31" s="1115">
        <v>411</v>
      </c>
      <c r="G31" s="1115">
        <v>83</v>
      </c>
      <c r="H31" s="1113">
        <v>184</v>
      </c>
      <c r="I31" s="1113">
        <v>283</v>
      </c>
      <c r="J31" s="1118">
        <v>393</v>
      </c>
      <c r="K31" s="1008">
        <v>80</v>
      </c>
      <c r="L31" s="1035">
        <f t="shared" si="1"/>
        <v>-3.6</v>
      </c>
      <c r="M31" s="966">
        <v>170</v>
      </c>
      <c r="N31" s="1035">
        <f t="shared" si="4"/>
        <v>-7.6</v>
      </c>
      <c r="O31" s="966">
        <v>263</v>
      </c>
      <c r="P31" s="1035">
        <f t="shared" si="2"/>
        <v>-7.1</v>
      </c>
      <c r="Q31" s="966"/>
      <c r="R31" s="1009"/>
      <c r="S31" s="966">
        <v>353</v>
      </c>
      <c r="T31" s="967">
        <f t="shared" si="5"/>
        <v>-10.199999999999999</v>
      </c>
      <c r="U31" s="1057"/>
      <c r="V31" s="962"/>
    </row>
    <row r="32" spans="1:22" ht="15" customHeight="1">
      <c r="A32" s="932"/>
      <c r="B32" s="56"/>
      <c r="C32" s="60"/>
      <c r="D32" s="60"/>
      <c r="E32" s="63" t="s">
        <v>209</v>
      </c>
      <c r="F32" s="1117">
        <v>242</v>
      </c>
      <c r="G32" s="1117">
        <v>49</v>
      </c>
      <c r="H32" s="1103">
        <v>110</v>
      </c>
      <c r="I32" s="1103">
        <v>172</v>
      </c>
      <c r="J32" s="1104">
        <v>239</v>
      </c>
      <c r="K32" s="1010">
        <v>49</v>
      </c>
      <c r="L32" s="1215">
        <f t="shared" si="1"/>
        <v>0</v>
      </c>
      <c r="M32" s="968">
        <v>106</v>
      </c>
      <c r="N32" s="1037">
        <f t="shared" si="4"/>
        <v>-3.6</v>
      </c>
      <c r="O32" s="968">
        <v>166</v>
      </c>
      <c r="P32" s="1037">
        <f t="shared" si="2"/>
        <v>-3.5</v>
      </c>
      <c r="Q32" s="968"/>
      <c r="R32" s="1012"/>
      <c r="S32" s="968">
        <v>235</v>
      </c>
      <c r="T32" s="970">
        <f t="shared" si="5"/>
        <v>-1.7</v>
      </c>
      <c r="U32" s="1057"/>
      <c r="V32" s="962"/>
    </row>
    <row r="33" spans="1:22" ht="15" customHeight="1">
      <c r="A33" s="55"/>
      <c r="B33" s="56"/>
      <c r="C33" s="60"/>
      <c r="D33" s="60"/>
      <c r="E33" s="61" t="s">
        <v>47</v>
      </c>
      <c r="F33" s="1117">
        <v>91</v>
      </c>
      <c r="G33" s="1117">
        <v>17</v>
      </c>
      <c r="H33" s="1103">
        <v>38</v>
      </c>
      <c r="I33" s="1103">
        <v>59</v>
      </c>
      <c r="J33" s="1104">
        <v>82</v>
      </c>
      <c r="K33" s="1010">
        <v>17</v>
      </c>
      <c r="L33" s="1215">
        <f t="shared" si="1"/>
        <v>0</v>
      </c>
      <c r="M33" s="968">
        <v>35</v>
      </c>
      <c r="N33" s="1037">
        <f t="shared" si="4"/>
        <v>-7.9</v>
      </c>
      <c r="O33" s="968">
        <v>53</v>
      </c>
      <c r="P33" s="1037">
        <f t="shared" si="2"/>
        <v>-10.199999999999999</v>
      </c>
      <c r="Q33" s="968"/>
      <c r="R33" s="1012"/>
      <c r="S33" s="968">
        <v>58</v>
      </c>
      <c r="T33" s="970">
        <f t="shared" si="5"/>
        <v>-29.3</v>
      </c>
      <c r="U33" s="1057"/>
      <c r="V33" s="962"/>
    </row>
    <row r="34" spans="1:22" ht="15" customHeight="1">
      <c r="A34" s="55"/>
      <c r="B34" s="56"/>
      <c r="C34" s="60"/>
      <c r="D34" s="62"/>
      <c r="E34" s="61" t="s">
        <v>10</v>
      </c>
      <c r="F34" s="1117">
        <v>78</v>
      </c>
      <c r="G34" s="1117">
        <v>17</v>
      </c>
      <c r="H34" s="1103">
        <v>35</v>
      </c>
      <c r="I34" s="1103">
        <v>53</v>
      </c>
      <c r="J34" s="1104">
        <v>72</v>
      </c>
      <c r="K34" s="1010">
        <v>14</v>
      </c>
      <c r="L34" s="1037">
        <f t="shared" si="1"/>
        <v>-17.600000000000001</v>
      </c>
      <c r="M34" s="968">
        <v>28</v>
      </c>
      <c r="N34" s="1037">
        <f t="shared" si="4"/>
        <v>-20</v>
      </c>
      <c r="O34" s="968">
        <v>43</v>
      </c>
      <c r="P34" s="1037">
        <f t="shared" si="2"/>
        <v>-18.899999999999999</v>
      </c>
      <c r="Q34" s="968"/>
      <c r="R34" s="1012"/>
      <c r="S34" s="968">
        <v>60</v>
      </c>
      <c r="T34" s="970">
        <f t="shared" si="5"/>
        <v>-16.7</v>
      </c>
      <c r="U34" s="1057"/>
      <c r="V34" s="962"/>
    </row>
    <row r="35" spans="1:22" ht="15" customHeight="1">
      <c r="A35" s="55"/>
      <c r="B35" s="56"/>
      <c r="C35" s="60"/>
      <c r="D35" s="57" t="s">
        <v>221</v>
      </c>
      <c r="E35" s="59"/>
      <c r="F35" s="1115">
        <v>322</v>
      </c>
      <c r="G35" s="1115">
        <v>71</v>
      </c>
      <c r="H35" s="1113">
        <v>146</v>
      </c>
      <c r="I35" s="1113">
        <v>220</v>
      </c>
      <c r="J35" s="1118">
        <v>299</v>
      </c>
      <c r="K35" s="1008">
        <v>62</v>
      </c>
      <c r="L35" s="1035">
        <f t="shared" si="1"/>
        <v>-12.7</v>
      </c>
      <c r="M35" s="966">
        <v>130</v>
      </c>
      <c r="N35" s="1035">
        <f t="shared" si="4"/>
        <v>-11</v>
      </c>
      <c r="O35" s="966">
        <v>199</v>
      </c>
      <c r="P35" s="1035">
        <f t="shared" si="2"/>
        <v>-9.5</v>
      </c>
      <c r="Q35" s="966"/>
      <c r="R35" s="1009"/>
      <c r="S35" s="966">
        <v>242</v>
      </c>
      <c r="T35" s="967">
        <f>ROUND((S35/J35-1)*100,1)</f>
        <v>-19.100000000000001</v>
      </c>
      <c r="U35" s="1057"/>
      <c r="V35" s="962"/>
    </row>
    <row r="36" spans="1:22" ht="15" customHeight="1">
      <c r="A36" s="55"/>
      <c r="B36" s="56"/>
      <c r="C36" s="60"/>
      <c r="D36" s="60"/>
      <c r="E36" s="63" t="s">
        <v>48</v>
      </c>
      <c r="F36" s="1117">
        <v>79</v>
      </c>
      <c r="G36" s="1117">
        <v>19</v>
      </c>
      <c r="H36" s="1103">
        <v>41</v>
      </c>
      <c r="I36" s="1103">
        <v>64</v>
      </c>
      <c r="J36" s="1104">
        <v>89</v>
      </c>
      <c r="K36" s="1010">
        <v>20</v>
      </c>
      <c r="L36" s="1037">
        <f t="shared" si="1"/>
        <v>5.3</v>
      </c>
      <c r="M36" s="968">
        <v>43</v>
      </c>
      <c r="N36" s="1037">
        <f t="shared" si="4"/>
        <v>4.9000000000000004</v>
      </c>
      <c r="O36" s="968">
        <v>66</v>
      </c>
      <c r="P36" s="1037">
        <f t="shared" si="2"/>
        <v>3.1</v>
      </c>
      <c r="Q36" s="968"/>
      <c r="R36" s="1012"/>
      <c r="S36" s="968">
        <v>85</v>
      </c>
      <c r="T36" s="970">
        <f t="shared" si="5"/>
        <v>-4.5</v>
      </c>
      <c r="U36" s="1057"/>
      <c r="V36" s="962"/>
    </row>
    <row r="37" spans="1:22" ht="15" customHeight="1">
      <c r="A37" s="55"/>
      <c r="B37" s="56"/>
      <c r="C37" s="60"/>
      <c r="D37" s="60"/>
      <c r="E37" s="1213" t="s">
        <v>257</v>
      </c>
      <c r="F37" s="1102">
        <v>0</v>
      </c>
      <c r="G37" s="1102">
        <v>0</v>
      </c>
      <c r="H37" s="1103">
        <v>0</v>
      </c>
      <c r="I37" s="1103">
        <v>0</v>
      </c>
      <c r="J37" s="1104">
        <v>0</v>
      </c>
      <c r="K37" s="1010">
        <v>0</v>
      </c>
      <c r="L37" s="1037" t="s">
        <v>14</v>
      </c>
      <c r="M37" s="968">
        <v>5</v>
      </c>
      <c r="N37" s="1037" t="s">
        <v>14</v>
      </c>
      <c r="O37" s="968">
        <v>15</v>
      </c>
      <c r="P37" s="1037" t="s">
        <v>14</v>
      </c>
      <c r="Q37" s="968"/>
      <c r="R37" s="1012"/>
      <c r="S37" s="1030">
        <v>14</v>
      </c>
      <c r="T37" s="1234" t="s">
        <v>260</v>
      </c>
      <c r="U37" s="1057"/>
      <c r="V37" s="962"/>
    </row>
    <row r="38" spans="1:22" ht="15" customHeight="1">
      <c r="A38" s="55"/>
      <c r="B38" s="56"/>
      <c r="C38" s="62"/>
      <c r="D38" s="62"/>
      <c r="E38" s="61" t="s">
        <v>10</v>
      </c>
      <c r="F38" s="1117">
        <v>243</v>
      </c>
      <c r="G38" s="1117">
        <v>52</v>
      </c>
      <c r="H38" s="1103">
        <v>105</v>
      </c>
      <c r="I38" s="1103">
        <v>157</v>
      </c>
      <c r="J38" s="1104">
        <v>210</v>
      </c>
      <c r="K38" s="1010">
        <v>42</v>
      </c>
      <c r="L38" s="1037">
        <f t="shared" si="1"/>
        <v>-19.2</v>
      </c>
      <c r="M38" s="968">
        <v>83</v>
      </c>
      <c r="N38" s="1037">
        <f t="shared" ref="N38:N46" si="6">ROUND((M38/H38-1)*100,1)</f>
        <v>-21</v>
      </c>
      <c r="O38" s="968">
        <v>119</v>
      </c>
      <c r="P38" s="1037">
        <f t="shared" si="2"/>
        <v>-24.2</v>
      </c>
      <c r="Q38" s="968"/>
      <c r="R38" s="1012"/>
      <c r="S38" s="1030">
        <v>143</v>
      </c>
      <c r="T38" s="1234">
        <f>ROUND((S38/J38-1)*100,1)</f>
        <v>-31.9</v>
      </c>
      <c r="U38" s="1057"/>
      <c r="V38" s="962"/>
    </row>
    <row r="39" spans="1:22" ht="15" customHeight="1">
      <c r="A39" s="55"/>
      <c r="B39" s="56"/>
      <c r="C39" s="57" t="s">
        <v>32</v>
      </c>
      <c r="D39" s="67"/>
      <c r="E39" s="59"/>
      <c r="F39" s="1115">
        <v>795</v>
      </c>
      <c r="G39" s="1115">
        <v>256</v>
      </c>
      <c r="H39" s="1113">
        <v>457</v>
      </c>
      <c r="I39" s="1113">
        <v>738</v>
      </c>
      <c r="J39" s="1118">
        <v>940</v>
      </c>
      <c r="K39" s="1008">
        <v>319</v>
      </c>
      <c r="L39" s="1035">
        <f t="shared" si="1"/>
        <v>24.6</v>
      </c>
      <c r="M39" s="966">
        <v>645</v>
      </c>
      <c r="N39" s="1035">
        <f t="shared" si="6"/>
        <v>41.1</v>
      </c>
      <c r="O39" s="966">
        <v>979</v>
      </c>
      <c r="P39" s="1035">
        <f t="shared" si="2"/>
        <v>32.700000000000003</v>
      </c>
      <c r="Q39" s="966"/>
      <c r="R39" s="1009"/>
      <c r="S39" s="1028">
        <v>1181</v>
      </c>
      <c r="T39" s="967">
        <f t="shared" si="5"/>
        <v>25.6</v>
      </c>
      <c r="U39" s="1057"/>
      <c r="V39" s="962"/>
    </row>
    <row r="40" spans="1:22" ht="15" customHeight="1">
      <c r="A40" s="55"/>
      <c r="B40" s="56"/>
      <c r="C40" s="60"/>
      <c r="D40" s="68"/>
      <c r="E40" s="69" t="s">
        <v>30</v>
      </c>
      <c r="F40" s="1119">
        <v>603</v>
      </c>
      <c r="G40" s="1119">
        <v>180</v>
      </c>
      <c r="H40" s="1120">
        <v>311</v>
      </c>
      <c r="I40" s="1120">
        <v>487</v>
      </c>
      <c r="J40" s="1121">
        <v>609</v>
      </c>
      <c r="K40" s="1014">
        <v>234</v>
      </c>
      <c r="L40" s="1037">
        <f t="shared" si="1"/>
        <v>30</v>
      </c>
      <c r="M40" s="972">
        <v>449</v>
      </c>
      <c r="N40" s="1037">
        <f t="shared" si="6"/>
        <v>44.4</v>
      </c>
      <c r="O40" s="972">
        <v>644</v>
      </c>
      <c r="P40" s="1037">
        <f t="shared" si="2"/>
        <v>32.200000000000003</v>
      </c>
      <c r="Q40" s="972"/>
      <c r="R40" s="1012"/>
      <c r="S40" s="1030">
        <v>730</v>
      </c>
      <c r="T40" s="970">
        <f t="shared" si="5"/>
        <v>19.899999999999999</v>
      </c>
      <c r="U40" s="1057"/>
      <c r="V40" s="962"/>
    </row>
    <row r="41" spans="1:22" ht="15" customHeight="1">
      <c r="A41" s="55"/>
      <c r="B41" s="56"/>
      <c r="C41" s="60"/>
      <c r="D41" s="65"/>
      <c r="E41" s="70" t="s">
        <v>222</v>
      </c>
      <c r="F41" s="1119">
        <v>591</v>
      </c>
      <c r="G41" s="1119">
        <v>177</v>
      </c>
      <c r="H41" s="1120">
        <v>304</v>
      </c>
      <c r="I41" s="1120">
        <v>476</v>
      </c>
      <c r="J41" s="1121">
        <v>594</v>
      </c>
      <c r="K41" s="1014">
        <v>230</v>
      </c>
      <c r="L41" s="1037">
        <f t="shared" si="1"/>
        <v>29.9</v>
      </c>
      <c r="M41" s="972">
        <v>441</v>
      </c>
      <c r="N41" s="1037">
        <f t="shared" si="6"/>
        <v>45.1</v>
      </c>
      <c r="O41" s="972">
        <v>631</v>
      </c>
      <c r="P41" s="1037">
        <f t="shared" si="2"/>
        <v>32.6</v>
      </c>
      <c r="Q41" s="972"/>
      <c r="R41" s="1012"/>
      <c r="S41" s="1030">
        <v>714</v>
      </c>
      <c r="T41" s="970">
        <f t="shared" si="5"/>
        <v>20.2</v>
      </c>
      <c r="U41" s="1057"/>
      <c r="V41" s="962"/>
    </row>
    <row r="42" spans="1:22" ht="15" customHeight="1">
      <c r="A42" s="55"/>
      <c r="B42" s="56"/>
      <c r="C42" s="60"/>
      <c r="D42" s="65"/>
      <c r="E42" s="1211" t="s">
        <v>197</v>
      </c>
      <c r="F42" s="1102">
        <v>37</v>
      </c>
      <c r="G42" s="1102">
        <v>36</v>
      </c>
      <c r="H42" s="1103">
        <v>55</v>
      </c>
      <c r="I42" s="1103">
        <v>102</v>
      </c>
      <c r="J42" s="1104">
        <v>139</v>
      </c>
      <c r="K42" s="1015">
        <v>38</v>
      </c>
      <c r="L42" s="1037">
        <f t="shared" si="1"/>
        <v>5.6</v>
      </c>
      <c r="M42" s="973">
        <v>103</v>
      </c>
      <c r="N42" s="1037">
        <f t="shared" si="6"/>
        <v>87.3</v>
      </c>
      <c r="O42" s="973">
        <v>195</v>
      </c>
      <c r="P42" s="1037">
        <f t="shared" si="2"/>
        <v>91.2</v>
      </c>
      <c r="Q42" s="973"/>
      <c r="R42" s="1012"/>
      <c r="S42" s="1031">
        <v>264</v>
      </c>
      <c r="T42" s="970">
        <f t="shared" si="5"/>
        <v>89.9</v>
      </c>
      <c r="U42" s="1057"/>
      <c r="V42" s="962"/>
    </row>
    <row r="43" spans="1:22" ht="15" customHeight="1">
      <c r="A43" s="55"/>
      <c r="B43" s="56"/>
      <c r="C43" s="60"/>
      <c r="D43" s="65"/>
      <c r="E43" s="1211" t="s">
        <v>222</v>
      </c>
      <c r="F43" s="1102">
        <v>37</v>
      </c>
      <c r="G43" s="1102">
        <v>36</v>
      </c>
      <c r="H43" s="1103">
        <v>55</v>
      </c>
      <c r="I43" s="1103">
        <v>102</v>
      </c>
      <c r="J43" s="1104">
        <v>139</v>
      </c>
      <c r="K43" s="1015">
        <v>37</v>
      </c>
      <c r="L43" s="1037">
        <f t="shared" si="1"/>
        <v>2.8</v>
      </c>
      <c r="M43" s="973">
        <v>100</v>
      </c>
      <c r="N43" s="1037">
        <f t="shared" si="6"/>
        <v>81.8</v>
      </c>
      <c r="O43" s="973">
        <v>191</v>
      </c>
      <c r="P43" s="1037">
        <f t="shared" si="2"/>
        <v>87.3</v>
      </c>
      <c r="Q43" s="973"/>
      <c r="R43" s="1012"/>
      <c r="S43" s="1031">
        <v>263</v>
      </c>
      <c r="T43" s="970">
        <f t="shared" si="5"/>
        <v>89.2</v>
      </c>
      <c r="U43" s="1057"/>
      <c r="V43" s="962"/>
    </row>
    <row r="44" spans="1:22" ht="15" customHeight="1">
      <c r="A44" s="55"/>
      <c r="B44" s="56"/>
      <c r="C44" s="60"/>
      <c r="D44" s="65"/>
      <c r="E44" s="1212" t="s">
        <v>29</v>
      </c>
      <c r="F44" s="1117">
        <v>122</v>
      </c>
      <c r="G44" s="1117">
        <v>29</v>
      </c>
      <c r="H44" s="1103">
        <v>59</v>
      </c>
      <c r="I44" s="1103">
        <v>92</v>
      </c>
      <c r="J44" s="1104">
        <v>123</v>
      </c>
      <c r="K44" s="1010">
        <v>30</v>
      </c>
      <c r="L44" s="1037">
        <f>ROUND((K44/G44-1)*100,1)</f>
        <v>3.4</v>
      </c>
      <c r="M44" s="968">
        <v>57</v>
      </c>
      <c r="N44" s="1037">
        <f t="shared" si="6"/>
        <v>-3.4</v>
      </c>
      <c r="O44" s="968">
        <v>87</v>
      </c>
      <c r="P44" s="1037">
        <f t="shared" si="2"/>
        <v>-5.4</v>
      </c>
      <c r="Q44" s="968"/>
      <c r="R44" s="1012"/>
      <c r="S44" s="1030">
        <v>120</v>
      </c>
      <c r="T44" s="970">
        <f>ROUND((S44/J44-1)*100,1)</f>
        <v>-2.4</v>
      </c>
      <c r="U44" s="1057"/>
      <c r="V44" s="962"/>
    </row>
    <row r="45" spans="1:22" ht="15" customHeight="1">
      <c r="A45" s="55"/>
      <c r="B45" s="56"/>
      <c r="C45" s="60"/>
      <c r="D45" s="65"/>
      <c r="E45" s="622" t="s">
        <v>257</v>
      </c>
      <c r="F45" s="1102">
        <v>0</v>
      </c>
      <c r="G45" s="1102">
        <v>0</v>
      </c>
      <c r="H45" s="1103">
        <v>10</v>
      </c>
      <c r="I45" s="1103">
        <v>28</v>
      </c>
      <c r="J45" s="1104">
        <v>31</v>
      </c>
      <c r="K45" s="1015">
        <v>7</v>
      </c>
      <c r="L45" s="1037" t="s">
        <v>14</v>
      </c>
      <c r="M45" s="973">
        <v>12</v>
      </c>
      <c r="N45" s="1037">
        <f t="shared" si="6"/>
        <v>20</v>
      </c>
      <c r="O45" s="973">
        <v>20</v>
      </c>
      <c r="P45" s="1037">
        <f t="shared" si="2"/>
        <v>-28.6</v>
      </c>
      <c r="Q45" s="973"/>
      <c r="R45" s="1012"/>
      <c r="S45" s="1031">
        <v>20</v>
      </c>
      <c r="T45" s="970">
        <f t="shared" si="5"/>
        <v>-35.5</v>
      </c>
      <c r="U45" s="1057"/>
      <c r="V45" s="962"/>
    </row>
    <row r="46" spans="1:22" ht="15" customHeight="1">
      <c r="A46" s="55"/>
      <c r="B46" s="56"/>
      <c r="C46" s="60"/>
      <c r="D46" s="65"/>
      <c r="E46" s="622" t="s">
        <v>210</v>
      </c>
      <c r="F46" s="1102">
        <v>1</v>
      </c>
      <c r="G46" s="1102">
        <v>1</v>
      </c>
      <c r="H46" s="1103">
        <v>1</v>
      </c>
      <c r="I46" s="1103">
        <v>2</v>
      </c>
      <c r="J46" s="1104">
        <v>3</v>
      </c>
      <c r="K46" s="1015">
        <v>1</v>
      </c>
      <c r="L46" s="1215">
        <f t="shared" si="1"/>
        <v>0</v>
      </c>
      <c r="M46" s="973">
        <v>1</v>
      </c>
      <c r="N46" s="1215">
        <f t="shared" si="6"/>
        <v>0</v>
      </c>
      <c r="O46" s="973">
        <v>2</v>
      </c>
      <c r="P46" s="1215">
        <v>0</v>
      </c>
      <c r="Q46" s="973"/>
      <c r="R46" s="1012"/>
      <c r="S46" s="1031">
        <v>4</v>
      </c>
      <c r="T46" s="970">
        <f t="shared" si="5"/>
        <v>33.299999999999997</v>
      </c>
      <c r="U46" s="1057"/>
      <c r="V46" s="962"/>
    </row>
    <row r="47" spans="1:22" ht="15" customHeight="1">
      <c r="A47" s="55"/>
      <c r="B47" s="56"/>
      <c r="C47" s="60"/>
      <c r="D47" s="65"/>
      <c r="E47" s="622" t="s">
        <v>211</v>
      </c>
      <c r="F47" s="1102">
        <v>2</v>
      </c>
      <c r="G47" s="1102">
        <v>0.224</v>
      </c>
      <c r="H47" s="1103">
        <v>0.48</v>
      </c>
      <c r="I47" s="1103">
        <v>1</v>
      </c>
      <c r="J47" s="1104">
        <v>1</v>
      </c>
      <c r="K47" s="1015">
        <v>0.246</v>
      </c>
      <c r="L47" s="1215">
        <v>0</v>
      </c>
      <c r="M47" s="973">
        <v>0.498</v>
      </c>
      <c r="N47" s="1215">
        <v>0</v>
      </c>
      <c r="O47" s="973">
        <v>1</v>
      </c>
      <c r="P47" s="1215">
        <v>0</v>
      </c>
      <c r="Q47" s="973"/>
      <c r="R47" s="1012"/>
      <c r="S47" s="1031">
        <v>1</v>
      </c>
      <c r="T47" s="1055">
        <f t="shared" si="5"/>
        <v>0</v>
      </c>
      <c r="U47" s="1057"/>
      <c r="V47" s="962"/>
    </row>
    <row r="48" spans="1:22" ht="15" customHeight="1">
      <c r="A48" s="55"/>
      <c r="B48" s="71"/>
      <c r="C48" s="72"/>
      <c r="D48" s="73"/>
      <c r="E48" s="74" t="s">
        <v>10</v>
      </c>
      <c r="F48" s="1122">
        <v>30</v>
      </c>
      <c r="G48" s="1122">
        <v>11</v>
      </c>
      <c r="H48" s="1123">
        <v>20</v>
      </c>
      <c r="I48" s="1123">
        <v>26</v>
      </c>
      <c r="J48" s="1124">
        <v>35</v>
      </c>
      <c r="K48" s="1016">
        <v>10</v>
      </c>
      <c r="L48" s="1037">
        <f t="shared" si="1"/>
        <v>-9.1</v>
      </c>
      <c r="M48" s="974">
        <v>23</v>
      </c>
      <c r="N48" s="1038">
        <f>ROUND((M48/H48-1)*100,1)</f>
        <v>15</v>
      </c>
      <c r="O48" s="974">
        <v>30</v>
      </c>
      <c r="P48" s="1038">
        <f t="shared" si="2"/>
        <v>15.4</v>
      </c>
      <c r="Q48" s="974"/>
      <c r="R48" s="1012"/>
      <c r="S48" s="1032">
        <v>42</v>
      </c>
      <c r="T48" s="975">
        <f>ROUND((S48/J48-1)*100,1)</f>
        <v>20</v>
      </c>
      <c r="U48" s="1057"/>
      <c r="V48" s="962"/>
    </row>
    <row r="49" spans="1:22" ht="15" customHeight="1">
      <c r="A49" s="55"/>
      <c r="B49" s="52" t="s">
        <v>42</v>
      </c>
      <c r="C49" s="53"/>
      <c r="D49" s="53"/>
      <c r="E49" s="54"/>
      <c r="F49" s="1125">
        <v>135</v>
      </c>
      <c r="G49" s="1125">
        <v>74</v>
      </c>
      <c r="H49" s="1126">
        <v>82</v>
      </c>
      <c r="I49" s="1127">
        <v>100</v>
      </c>
      <c r="J49" s="1128">
        <v>169</v>
      </c>
      <c r="K49" s="1018">
        <v>84</v>
      </c>
      <c r="L49" s="1039">
        <f t="shared" si="1"/>
        <v>13.5</v>
      </c>
      <c r="M49" s="976">
        <v>84</v>
      </c>
      <c r="N49" s="1039">
        <f>ROUND((M49/H49-1)*100,1)</f>
        <v>2.4</v>
      </c>
      <c r="O49" s="976">
        <v>89</v>
      </c>
      <c r="P49" s="1039">
        <f t="shared" si="2"/>
        <v>-11</v>
      </c>
      <c r="Q49" s="976"/>
      <c r="R49" s="1019"/>
      <c r="S49" s="1029">
        <v>56</v>
      </c>
      <c r="T49" s="977">
        <f t="shared" si="5"/>
        <v>-66.900000000000006</v>
      </c>
      <c r="U49" s="1057"/>
      <c r="V49" s="962"/>
    </row>
    <row r="50" spans="1:22" ht="15" customHeight="1">
      <c r="A50" s="55"/>
      <c r="B50" s="56"/>
      <c r="C50" s="68"/>
      <c r="D50" s="68"/>
      <c r="E50" s="69" t="s">
        <v>67</v>
      </c>
      <c r="F50" s="1119">
        <v>120</v>
      </c>
      <c r="G50" s="1119">
        <v>61</v>
      </c>
      <c r="H50" s="1129">
        <v>63</v>
      </c>
      <c r="I50" s="1129">
        <v>63</v>
      </c>
      <c r="J50" s="1121">
        <v>119</v>
      </c>
      <c r="K50" s="1014">
        <v>83</v>
      </c>
      <c r="L50" s="1037">
        <f t="shared" si="1"/>
        <v>36.1</v>
      </c>
      <c r="M50" s="972">
        <v>83</v>
      </c>
      <c r="N50" s="1037">
        <f>ROUND((M50/H50-1)*100,1)</f>
        <v>31.7</v>
      </c>
      <c r="O50" s="972">
        <v>83</v>
      </c>
      <c r="P50" s="1037">
        <f t="shared" si="2"/>
        <v>31.7</v>
      </c>
      <c r="Q50" s="972"/>
      <c r="R50" s="1012"/>
      <c r="S50" s="1030">
        <v>50</v>
      </c>
      <c r="T50" s="970">
        <f t="shared" si="5"/>
        <v>-58</v>
      </c>
      <c r="U50" s="1057"/>
      <c r="V50" s="962"/>
    </row>
    <row r="51" spans="1:22" ht="15" customHeight="1">
      <c r="A51" s="75"/>
      <c r="B51" s="71"/>
      <c r="C51" s="73"/>
      <c r="D51" s="73"/>
      <c r="E51" s="74" t="s">
        <v>165</v>
      </c>
      <c r="F51" s="1130">
        <v>15</v>
      </c>
      <c r="G51" s="1130">
        <v>13</v>
      </c>
      <c r="H51" s="1131">
        <v>19</v>
      </c>
      <c r="I51" s="1131">
        <v>37</v>
      </c>
      <c r="J51" s="1132">
        <v>50</v>
      </c>
      <c r="K51" s="1016">
        <v>1</v>
      </c>
      <c r="L51" s="1037">
        <f t="shared" si="1"/>
        <v>-92.3</v>
      </c>
      <c r="M51" s="974">
        <v>1</v>
      </c>
      <c r="N51" s="1038">
        <f>ROUND((M51/H51-1)*100,1)</f>
        <v>-94.7</v>
      </c>
      <c r="O51" s="974">
        <v>5</v>
      </c>
      <c r="P51" s="1038">
        <f t="shared" si="2"/>
        <v>-86.5</v>
      </c>
      <c r="Q51" s="974"/>
      <c r="R51" s="1012"/>
      <c r="S51" s="1199">
        <v>6</v>
      </c>
      <c r="T51" s="975">
        <f t="shared" si="5"/>
        <v>-88</v>
      </c>
      <c r="U51" s="1057"/>
      <c r="V51" s="962"/>
    </row>
    <row r="52" spans="1:22" s="986" customFormat="1" ht="15" customHeight="1">
      <c r="A52" s="978" t="s">
        <v>60</v>
      </c>
      <c r="B52" s="979"/>
      <c r="C52" s="979"/>
      <c r="D52" s="979"/>
      <c r="E52" s="980"/>
      <c r="F52" s="1133">
        <v>191</v>
      </c>
      <c r="G52" s="1133">
        <v>73</v>
      </c>
      <c r="H52" s="1134">
        <v>159</v>
      </c>
      <c r="I52" s="1135">
        <v>229</v>
      </c>
      <c r="J52" s="1136">
        <v>349</v>
      </c>
      <c r="K52" s="1020">
        <v>227</v>
      </c>
      <c r="L52" s="1040">
        <f t="shared" si="1"/>
        <v>211</v>
      </c>
      <c r="M52" s="981">
        <v>295</v>
      </c>
      <c r="N52" s="1040">
        <f>ROUND((M52/H52-1)*100,1)</f>
        <v>85.5</v>
      </c>
      <c r="O52" s="981">
        <v>377</v>
      </c>
      <c r="P52" s="1040">
        <f t="shared" si="2"/>
        <v>64.599999999999994</v>
      </c>
      <c r="Q52" s="981"/>
      <c r="R52" s="1021"/>
      <c r="S52" s="981">
        <v>430</v>
      </c>
      <c r="T52" s="982">
        <f t="shared" si="5"/>
        <v>23.2</v>
      </c>
      <c r="U52" s="1057"/>
      <c r="V52" s="962"/>
    </row>
    <row r="53" spans="1:22" ht="5.25" customHeight="1">
      <c r="A53" s="983"/>
      <c r="B53" s="984"/>
      <c r="C53" s="984"/>
      <c r="D53" s="984"/>
      <c r="E53" s="985"/>
      <c r="F53" s="1172"/>
      <c r="G53" s="1173"/>
      <c r="H53" s="1173"/>
      <c r="I53" s="1173"/>
      <c r="J53" s="1174"/>
      <c r="K53" s="1175"/>
      <c r="L53" s="1176"/>
      <c r="M53" s="1173"/>
      <c r="N53" s="1176"/>
      <c r="O53" s="1173"/>
      <c r="P53" s="1176"/>
      <c r="Q53" s="1173"/>
      <c r="R53" s="1177"/>
      <c r="S53" s="1173"/>
      <c r="T53" s="1178"/>
      <c r="U53" s="1057"/>
      <c r="V53" s="962"/>
    </row>
    <row r="54" spans="1:22" ht="15" customHeight="1">
      <c r="A54" s="978" t="s">
        <v>55</v>
      </c>
      <c r="B54" s="979"/>
      <c r="C54" s="979"/>
      <c r="D54" s="979"/>
      <c r="E54" s="980"/>
      <c r="F54" s="1137">
        <v>4918</v>
      </c>
      <c r="G54" s="1137">
        <v>1255</v>
      </c>
      <c r="H54" s="1134">
        <v>2528</v>
      </c>
      <c r="I54" s="1127">
        <v>3876</v>
      </c>
      <c r="J54" s="1136">
        <v>5342</v>
      </c>
      <c r="K54" s="1020">
        <v>1474</v>
      </c>
      <c r="L54" s="1040">
        <f t="shared" si="1"/>
        <v>17.5</v>
      </c>
      <c r="M54" s="981">
        <v>2851</v>
      </c>
      <c r="N54" s="1040">
        <f>ROUND((M54/H54-1)*100,1)</f>
        <v>12.8</v>
      </c>
      <c r="O54" s="981">
        <v>4264</v>
      </c>
      <c r="P54" s="1040">
        <f t="shared" si="2"/>
        <v>10</v>
      </c>
      <c r="Q54" s="981"/>
      <c r="R54" s="1021"/>
      <c r="S54" s="981">
        <v>5415</v>
      </c>
      <c r="T54" s="982">
        <f t="shared" si="5"/>
        <v>1.4</v>
      </c>
      <c r="U54" s="1057"/>
      <c r="V54" s="962"/>
    </row>
    <row r="55" spans="1:22" ht="15" customHeight="1">
      <c r="A55" s="987"/>
      <c r="B55" s="988" t="s">
        <v>223</v>
      </c>
      <c r="C55" s="989"/>
      <c r="D55" s="990"/>
      <c r="E55" s="991"/>
      <c r="F55" s="1138">
        <v>3951</v>
      </c>
      <c r="G55" s="1138">
        <v>957</v>
      </c>
      <c r="H55" s="1139">
        <v>1962</v>
      </c>
      <c r="I55" s="1140">
        <v>2965</v>
      </c>
      <c r="J55" s="1141">
        <v>4109</v>
      </c>
      <c r="K55" s="1022">
        <v>1106</v>
      </c>
      <c r="L55" s="1041">
        <f t="shared" si="1"/>
        <v>15.6</v>
      </c>
      <c r="M55" s="992">
        <v>2103</v>
      </c>
      <c r="N55" s="1041">
        <f>ROUND((M55/H55-1)*100,1)</f>
        <v>7.2</v>
      </c>
      <c r="O55" s="992">
        <v>3125</v>
      </c>
      <c r="P55" s="1041">
        <f t="shared" si="2"/>
        <v>5.4</v>
      </c>
      <c r="Q55" s="992"/>
      <c r="R55" s="1023"/>
      <c r="S55" s="992">
        <v>4001</v>
      </c>
      <c r="T55" s="993">
        <f t="shared" si="5"/>
        <v>-2.6</v>
      </c>
      <c r="U55" s="1057"/>
      <c r="V55" s="962"/>
    </row>
    <row r="56" spans="1:22" ht="15" customHeight="1" thickBot="1">
      <c r="A56" s="994"/>
      <c r="B56" s="995" t="s">
        <v>224</v>
      </c>
      <c r="C56" s="996"/>
      <c r="D56" s="997"/>
      <c r="E56" s="998"/>
      <c r="F56" s="1130">
        <v>966</v>
      </c>
      <c r="G56" s="1130">
        <v>297</v>
      </c>
      <c r="H56" s="1142">
        <v>566</v>
      </c>
      <c r="I56" s="1143">
        <v>911</v>
      </c>
      <c r="J56" s="1144">
        <v>1233</v>
      </c>
      <c r="K56" s="1024">
        <v>369</v>
      </c>
      <c r="L56" s="1042">
        <f t="shared" si="1"/>
        <v>24.2</v>
      </c>
      <c r="M56" s="1025">
        <v>748</v>
      </c>
      <c r="N56" s="1042">
        <f>ROUND((M56/H56-1)*100,1)</f>
        <v>32.200000000000003</v>
      </c>
      <c r="O56" s="1025">
        <v>1140</v>
      </c>
      <c r="P56" s="1042">
        <f t="shared" si="2"/>
        <v>25.1</v>
      </c>
      <c r="Q56" s="1025"/>
      <c r="R56" s="1026"/>
      <c r="S56" s="999">
        <v>1414</v>
      </c>
      <c r="T56" s="975">
        <f t="shared" si="5"/>
        <v>14.7</v>
      </c>
      <c r="V56" s="962"/>
    </row>
    <row r="57" spans="1:22" s="1100" customFormat="1" ht="7.95" customHeight="1">
      <c r="A57" s="50"/>
      <c r="B57" s="50"/>
      <c r="C57" s="50"/>
      <c r="D57" s="50"/>
      <c r="E57" s="50"/>
      <c r="F57" s="948"/>
      <c r="G57" s="948"/>
      <c r="H57" s="1094"/>
      <c r="I57" s="948"/>
      <c r="J57" s="948"/>
      <c r="K57" s="949"/>
      <c r="L57" s="1000"/>
      <c r="M57" s="949"/>
      <c r="N57" s="1000"/>
      <c r="O57" s="949"/>
      <c r="P57" s="1000"/>
      <c r="Q57" s="949"/>
      <c r="R57" s="1000"/>
      <c r="S57" s="949"/>
      <c r="T57" s="1000"/>
    </row>
    <row r="58" spans="1:22" s="1244" customFormat="1" ht="15" customHeight="1">
      <c r="A58" s="1356" t="s">
        <v>262</v>
      </c>
      <c r="B58" s="1357"/>
      <c r="C58" s="1357"/>
      <c r="D58" s="1357"/>
      <c r="E58" s="1357"/>
      <c r="F58" s="1357"/>
      <c r="G58" s="1357"/>
      <c r="H58" s="1357"/>
      <c r="I58" s="1357"/>
      <c r="J58" s="1357"/>
      <c r="K58" s="1357"/>
      <c r="L58" s="1357"/>
      <c r="M58" s="1357"/>
      <c r="N58" s="1357"/>
      <c r="O58" s="1357"/>
      <c r="P58" s="1357"/>
      <c r="Q58" s="1357"/>
      <c r="R58" s="1357"/>
      <c r="S58" s="1242"/>
      <c r="T58" s="1243"/>
    </row>
    <row r="59" spans="1:22" s="1244" customFormat="1" ht="15" customHeight="1">
      <c r="A59" s="1356" t="s">
        <v>266</v>
      </c>
      <c r="B59" s="1357"/>
      <c r="C59" s="1357"/>
      <c r="D59" s="1357"/>
      <c r="E59" s="1357"/>
      <c r="F59" s="1357"/>
      <c r="G59" s="1357"/>
      <c r="H59" s="1357"/>
      <c r="I59" s="1357"/>
      <c r="J59" s="1357"/>
      <c r="K59" s="1357"/>
      <c r="L59" s="1357"/>
      <c r="M59" s="1357"/>
      <c r="N59" s="1357"/>
      <c r="O59" s="1357"/>
      <c r="P59" s="1357"/>
      <c r="Q59" s="1357"/>
      <c r="R59" s="1357"/>
      <c r="S59" s="1242"/>
      <c r="T59" s="1243"/>
    </row>
    <row r="60" spans="1:22" s="1244" customFormat="1" ht="15" customHeight="1">
      <c r="A60" s="1356" t="s">
        <v>283</v>
      </c>
      <c r="B60" s="1357"/>
      <c r="C60" s="1357"/>
      <c r="D60" s="1357"/>
      <c r="E60" s="1357"/>
      <c r="F60" s="1357"/>
      <c r="G60" s="1357"/>
      <c r="H60" s="1357"/>
      <c r="I60" s="1357"/>
      <c r="J60" s="1357"/>
      <c r="K60" s="1357"/>
      <c r="L60" s="1357"/>
      <c r="M60" s="1357"/>
      <c r="N60" s="1357"/>
      <c r="O60" s="1357"/>
      <c r="P60" s="1357"/>
      <c r="Q60" s="1357"/>
      <c r="R60" s="1357"/>
      <c r="S60" s="1242"/>
      <c r="T60" s="1243"/>
    </row>
    <row r="61" spans="1:22" s="1244" customFormat="1">
      <c r="A61" s="1356" t="s">
        <v>261</v>
      </c>
      <c r="B61" s="1356"/>
      <c r="C61" s="1356"/>
      <c r="D61" s="1356"/>
      <c r="E61" s="1356"/>
      <c r="F61" s="1356"/>
      <c r="G61" s="1356"/>
      <c r="H61" s="1356"/>
      <c r="I61" s="1356"/>
      <c r="J61" s="1356"/>
      <c r="K61" s="1356"/>
      <c r="L61" s="1356"/>
      <c r="M61" s="1356"/>
      <c r="N61" s="1356"/>
      <c r="O61" s="1356"/>
      <c r="P61" s="1356"/>
      <c r="Q61" s="1356"/>
      <c r="R61" s="1356"/>
      <c r="S61" s="1356"/>
      <c r="T61" s="1356"/>
    </row>
    <row r="62" spans="1:22">
      <c r="F62" s="1054"/>
      <c r="G62" s="1054"/>
      <c r="H62" s="1054"/>
      <c r="I62" s="1054"/>
      <c r="J62" s="1054"/>
    </row>
  </sheetData>
  <mergeCells count="16">
    <mergeCell ref="A58:R58"/>
    <mergeCell ref="A61:T61"/>
    <mergeCell ref="A4:E7"/>
    <mergeCell ref="K4:R4"/>
    <mergeCell ref="S4:T4"/>
    <mergeCell ref="K5:R5"/>
    <mergeCell ref="S5:T5"/>
    <mergeCell ref="L6:L7"/>
    <mergeCell ref="N6:N7"/>
    <mergeCell ref="P6:P7"/>
    <mergeCell ref="R6:R7"/>
    <mergeCell ref="T6:T7"/>
    <mergeCell ref="G4:J4"/>
    <mergeCell ref="G5:J5"/>
    <mergeCell ref="A59:R59"/>
    <mergeCell ref="A60:R60"/>
  </mergeCells>
  <phoneticPr fontId="14"/>
  <printOptions horizontalCentered="1"/>
  <pageMargins left="0.39370078740157483" right="0.39370078740157483" top="0.39370078740157483" bottom="0.39370078740157483" header="0" footer="0"/>
  <pageSetup paperSize="9" scale="62" orientation="landscape" r:id="rId1"/>
  <headerFooter alignWithMargins="0"/>
  <rowBreaks count="1" manualBreakCount="1">
    <brk id="50" max="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0"/>
  <sheetViews>
    <sheetView showGridLines="0" view="pageBreakPreview" zoomScaleNormal="90" zoomScaleSheetLayoutView="100" workbookViewId="0"/>
  </sheetViews>
  <sheetFormatPr defaultColWidth="8.88671875" defaultRowHeight="13.2"/>
  <cols>
    <col min="1" max="4" width="2.6640625" style="50" customWidth="1"/>
    <col min="5" max="5" width="23.6640625" style="50" customWidth="1"/>
    <col min="6" max="9" width="9.6640625" style="948" customWidth="1"/>
    <col min="10" max="10" width="9.6640625" style="949" customWidth="1"/>
    <col min="11" max="11" width="5.6640625" style="1000" customWidth="1"/>
    <col min="12" max="12" width="9.6640625" style="949" customWidth="1"/>
    <col min="13" max="13" width="5.6640625" style="1000" customWidth="1"/>
    <col min="14" max="14" width="9.6640625" style="949" customWidth="1"/>
    <col min="15" max="15" width="5.6640625" style="1000" customWidth="1"/>
    <col min="16" max="16" width="9.6640625" style="949" customWidth="1"/>
    <col min="17" max="17" width="5.44140625" style="1000" bestFit="1" customWidth="1"/>
    <col min="18" max="16384" width="8.88671875" style="948"/>
  </cols>
  <sheetData>
    <row r="1" spans="1:18" ht="15" customHeight="1">
      <c r="K1" s="128"/>
      <c r="M1" s="128"/>
      <c r="O1" s="128"/>
      <c r="Q1" s="1027" t="s">
        <v>274</v>
      </c>
    </row>
    <row r="2" spans="1:18" ht="15" customHeight="1">
      <c r="A2" s="51" t="s">
        <v>237</v>
      </c>
      <c r="B2" s="51"/>
      <c r="K2" s="949"/>
      <c r="M2" s="949"/>
      <c r="O2" s="949"/>
      <c r="Q2" s="949"/>
    </row>
    <row r="3" spans="1:18" ht="15" customHeight="1" thickBot="1">
      <c r="F3" s="949"/>
      <c r="G3" s="949"/>
      <c r="H3" s="949"/>
      <c r="I3" s="949"/>
      <c r="K3" s="950"/>
      <c r="M3" s="950"/>
      <c r="O3" s="950"/>
      <c r="Q3" s="950" t="s">
        <v>39</v>
      </c>
    </row>
    <row r="4" spans="1:18" ht="27" customHeight="1">
      <c r="A4" s="1358"/>
      <c r="B4" s="1359"/>
      <c r="C4" s="1359"/>
      <c r="D4" s="1360"/>
      <c r="E4" s="1361"/>
      <c r="F4" s="1383" t="s">
        <v>3</v>
      </c>
      <c r="G4" s="1384"/>
      <c r="H4" s="1384"/>
      <c r="I4" s="1385"/>
      <c r="J4" s="1370" t="s">
        <v>3</v>
      </c>
      <c r="K4" s="1371"/>
      <c r="L4" s="1371"/>
      <c r="M4" s="1371"/>
      <c r="N4" s="1371"/>
      <c r="O4" s="1371"/>
      <c r="P4" s="1371"/>
      <c r="Q4" s="1372"/>
    </row>
    <row r="5" spans="1:18" ht="15" customHeight="1">
      <c r="A5" s="1362"/>
      <c r="B5" s="1363"/>
      <c r="C5" s="1363"/>
      <c r="D5" s="1364"/>
      <c r="E5" s="1365"/>
      <c r="F5" s="1387" t="s">
        <v>220</v>
      </c>
      <c r="G5" s="1388"/>
      <c r="H5" s="1388"/>
      <c r="I5" s="1389"/>
      <c r="J5" s="1390" t="s">
        <v>249</v>
      </c>
      <c r="K5" s="1391"/>
      <c r="L5" s="1391"/>
      <c r="M5" s="1391"/>
      <c r="N5" s="1391"/>
      <c r="O5" s="1391"/>
      <c r="P5" s="1391"/>
      <c r="Q5" s="1392"/>
    </row>
    <row r="6" spans="1:18" ht="15" customHeight="1">
      <c r="A6" s="1362"/>
      <c r="B6" s="1363"/>
      <c r="C6" s="1363"/>
      <c r="D6" s="1364"/>
      <c r="E6" s="1365"/>
      <c r="F6" s="952" t="s">
        <v>4</v>
      </c>
      <c r="G6" s="1097" t="s">
        <v>5</v>
      </c>
      <c r="H6" s="1097" t="s">
        <v>6</v>
      </c>
      <c r="I6" s="1095" t="s">
        <v>7</v>
      </c>
      <c r="J6" s="1001" t="s">
        <v>4</v>
      </c>
      <c r="K6" s="1375" t="s">
        <v>15</v>
      </c>
      <c r="L6" s="953" t="s">
        <v>5</v>
      </c>
      <c r="M6" s="1377" t="s">
        <v>15</v>
      </c>
      <c r="N6" s="953" t="s">
        <v>6</v>
      </c>
      <c r="O6" s="1377" t="s">
        <v>15</v>
      </c>
      <c r="P6" s="954" t="s">
        <v>7</v>
      </c>
      <c r="Q6" s="1379" t="s">
        <v>15</v>
      </c>
    </row>
    <row r="7" spans="1:18" ht="15" customHeight="1">
      <c r="A7" s="1366"/>
      <c r="B7" s="1367"/>
      <c r="C7" s="1367"/>
      <c r="D7" s="1368"/>
      <c r="E7" s="1369"/>
      <c r="F7" s="956" t="s">
        <v>238</v>
      </c>
      <c r="G7" s="958" t="s">
        <v>238</v>
      </c>
      <c r="H7" s="958" t="s">
        <v>238</v>
      </c>
      <c r="I7" s="1096" t="s">
        <v>240</v>
      </c>
      <c r="J7" s="1002" t="s">
        <v>238</v>
      </c>
      <c r="K7" s="1376"/>
      <c r="L7" s="957" t="s">
        <v>238</v>
      </c>
      <c r="M7" s="1378"/>
      <c r="N7" s="957" t="s">
        <v>239</v>
      </c>
      <c r="O7" s="1378"/>
      <c r="P7" s="958" t="s">
        <v>238</v>
      </c>
      <c r="Q7" s="1380"/>
    </row>
    <row r="8" spans="1:18" ht="15" customHeight="1">
      <c r="A8" s="52" t="s">
        <v>38</v>
      </c>
      <c r="B8" s="53"/>
      <c r="C8" s="53"/>
      <c r="D8" s="53"/>
      <c r="E8" s="54"/>
      <c r="F8" s="1108">
        <v>1181</v>
      </c>
      <c r="G8" s="1145">
        <v>1187</v>
      </c>
      <c r="H8" s="1145">
        <v>1279</v>
      </c>
      <c r="I8" s="1146">
        <v>1345</v>
      </c>
      <c r="J8" s="1003">
        <v>1247</v>
      </c>
      <c r="K8" s="1033">
        <f t="shared" ref="K8:K56" si="0">ROUND((J8/F8-1)*100,1)</f>
        <v>5.6</v>
      </c>
      <c r="L8" s="960">
        <v>1308</v>
      </c>
      <c r="M8" s="1033">
        <f t="shared" ref="M8:M19" si="1">ROUND((L8/G8-1)*100,1)</f>
        <v>10.199999999999999</v>
      </c>
      <c r="N8" s="960">
        <v>1331</v>
      </c>
      <c r="O8" s="1033">
        <f>ROUND((N8/H8-1)*100,1)</f>
        <v>4.0999999999999996</v>
      </c>
      <c r="P8" s="960"/>
      <c r="Q8" s="1004"/>
      <c r="R8" s="1057"/>
    </row>
    <row r="9" spans="1:18" ht="15" customHeight="1">
      <c r="A9" s="55"/>
      <c r="B9" s="52" t="s">
        <v>37</v>
      </c>
      <c r="C9" s="53"/>
      <c r="D9" s="53"/>
      <c r="E9" s="54"/>
      <c r="F9" s="1111">
        <v>1108</v>
      </c>
      <c r="G9" s="1111">
        <v>1179</v>
      </c>
      <c r="H9" s="1111">
        <v>1261</v>
      </c>
      <c r="I9" s="1111">
        <v>1277</v>
      </c>
      <c r="J9" s="1005">
        <v>1163</v>
      </c>
      <c r="K9" s="1033">
        <f t="shared" si="0"/>
        <v>5</v>
      </c>
      <c r="L9" s="963">
        <v>1308</v>
      </c>
      <c r="M9" s="1033">
        <f t="shared" si="1"/>
        <v>10.9</v>
      </c>
      <c r="N9" s="963">
        <v>1327</v>
      </c>
      <c r="O9" s="1033">
        <f t="shared" ref="O9:O56" si="2">ROUND((N9/H9-1)*100,1)</f>
        <v>5.2</v>
      </c>
      <c r="P9" s="963"/>
      <c r="Q9" s="1004"/>
      <c r="R9" s="1057"/>
    </row>
    <row r="10" spans="1:18" ht="15" customHeight="1">
      <c r="A10" s="55"/>
      <c r="B10" s="56"/>
      <c r="C10" s="57" t="s">
        <v>31</v>
      </c>
      <c r="D10" s="58"/>
      <c r="E10" s="59"/>
      <c r="F10" s="1113">
        <v>851</v>
      </c>
      <c r="G10" s="1113">
        <v>979</v>
      </c>
      <c r="H10" s="1113">
        <v>979</v>
      </c>
      <c r="I10" s="1113">
        <v>1075</v>
      </c>
      <c r="J10" s="1006">
        <v>845</v>
      </c>
      <c r="K10" s="1034">
        <f t="shared" si="0"/>
        <v>-0.7</v>
      </c>
      <c r="L10" s="964">
        <v>983</v>
      </c>
      <c r="M10" s="1034">
        <f t="shared" si="1"/>
        <v>0.4</v>
      </c>
      <c r="N10" s="964">
        <v>992</v>
      </c>
      <c r="O10" s="1034">
        <f t="shared" si="2"/>
        <v>1.3</v>
      </c>
      <c r="P10" s="964"/>
      <c r="Q10" s="1007"/>
      <c r="R10" s="1057"/>
    </row>
    <row r="11" spans="1:18" ht="15" customHeight="1">
      <c r="A11" s="55"/>
      <c r="B11" s="56"/>
      <c r="C11" s="60"/>
      <c r="D11" s="1214" t="s">
        <v>256</v>
      </c>
      <c r="E11" s="59"/>
      <c r="F11" s="1115">
        <v>493</v>
      </c>
      <c r="G11" s="1113">
        <v>571</v>
      </c>
      <c r="H11" s="1113">
        <v>572</v>
      </c>
      <c r="I11" s="1147">
        <v>623</v>
      </c>
      <c r="J11" s="1008">
        <v>486</v>
      </c>
      <c r="K11" s="1035">
        <f t="shared" si="0"/>
        <v>-1.4</v>
      </c>
      <c r="L11" s="966">
        <v>570</v>
      </c>
      <c r="M11" s="1035">
        <f t="shared" si="1"/>
        <v>-0.2</v>
      </c>
      <c r="N11" s="966">
        <v>577</v>
      </c>
      <c r="O11" s="1035">
        <f t="shared" si="2"/>
        <v>0.9</v>
      </c>
      <c r="P11" s="966"/>
      <c r="Q11" s="1009"/>
      <c r="R11" s="1057"/>
    </row>
    <row r="12" spans="1:18" ht="15" customHeight="1">
      <c r="A12" s="55"/>
      <c r="B12" s="56"/>
      <c r="C12" s="60"/>
      <c r="D12" s="60"/>
      <c r="E12" s="61" t="s">
        <v>49</v>
      </c>
      <c r="F12" s="1117">
        <v>205</v>
      </c>
      <c r="G12" s="1103">
        <v>235</v>
      </c>
      <c r="H12" s="1103">
        <v>235</v>
      </c>
      <c r="I12" s="1148">
        <v>256</v>
      </c>
      <c r="J12" s="1010">
        <v>210</v>
      </c>
      <c r="K12" s="1036">
        <f t="shared" si="0"/>
        <v>2.4</v>
      </c>
      <c r="L12" s="968">
        <v>244</v>
      </c>
      <c r="M12" s="1036">
        <f t="shared" si="1"/>
        <v>3.8</v>
      </c>
      <c r="N12" s="968">
        <v>241</v>
      </c>
      <c r="O12" s="1036">
        <f t="shared" si="2"/>
        <v>2.6</v>
      </c>
      <c r="P12" s="968"/>
      <c r="Q12" s="1011"/>
      <c r="R12" s="1057"/>
    </row>
    <row r="13" spans="1:18" ht="15" customHeight="1">
      <c r="A13" s="55"/>
      <c r="B13" s="56"/>
      <c r="C13" s="60"/>
      <c r="D13" s="60"/>
      <c r="E13" s="61" t="s">
        <v>43</v>
      </c>
      <c r="F13" s="1117">
        <v>75</v>
      </c>
      <c r="G13" s="1103">
        <v>86</v>
      </c>
      <c r="H13" s="1103">
        <v>84</v>
      </c>
      <c r="I13" s="1148">
        <v>90</v>
      </c>
      <c r="J13" s="1010">
        <v>68</v>
      </c>
      <c r="K13" s="1037">
        <f t="shared" si="0"/>
        <v>-9.3000000000000007</v>
      </c>
      <c r="L13" s="968">
        <v>70</v>
      </c>
      <c r="M13" s="1037">
        <f t="shared" si="1"/>
        <v>-18.600000000000001</v>
      </c>
      <c r="N13" s="968">
        <v>68</v>
      </c>
      <c r="O13" s="1037">
        <f t="shared" si="2"/>
        <v>-19</v>
      </c>
      <c r="P13" s="968"/>
      <c r="Q13" s="1012"/>
      <c r="R13" s="1057"/>
    </row>
    <row r="14" spans="1:18" ht="15" customHeight="1">
      <c r="A14" s="55"/>
      <c r="B14" s="56"/>
      <c r="C14" s="60"/>
      <c r="D14" s="60"/>
      <c r="E14" s="61" t="s">
        <v>44</v>
      </c>
      <c r="F14" s="1117">
        <v>70</v>
      </c>
      <c r="G14" s="1103">
        <v>85</v>
      </c>
      <c r="H14" s="1103">
        <v>87</v>
      </c>
      <c r="I14" s="1148">
        <v>93</v>
      </c>
      <c r="J14" s="1010">
        <v>62</v>
      </c>
      <c r="K14" s="1037">
        <f t="shared" si="0"/>
        <v>-11.4</v>
      </c>
      <c r="L14" s="968">
        <v>57</v>
      </c>
      <c r="M14" s="1037">
        <f t="shared" si="1"/>
        <v>-32.9</v>
      </c>
      <c r="N14" s="968">
        <v>52</v>
      </c>
      <c r="O14" s="1037">
        <f t="shared" si="2"/>
        <v>-40.200000000000003</v>
      </c>
      <c r="P14" s="968"/>
      <c r="Q14" s="1012"/>
      <c r="R14" s="1057"/>
    </row>
    <row r="15" spans="1:18" ht="15" customHeight="1">
      <c r="A15" s="55"/>
      <c r="B15" s="56"/>
      <c r="C15" s="60"/>
      <c r="D15" s="60"/>
      <c r="E15" s="1213" t="s">
        <v>197</v>
      </c>
      <c r="F15" s="1117">
        <v>33</v>
      </c>
      <c r="G15" s="1103">
        <v>41</v>
      </c>
      <c r="H15" s="1103">
        <v>44</v>
      </c>
      <c r="I15" s="1148">
        <v>50</v>
      </c>
      <c r="J15" s="1013">
        <v>40</v>
      </c>
      <c r="K15" s="1037">
        <f t="shared" si="0"/>
        <v>21.2</v>
      </c>
      <c r="L15" s="968">
        <v>54</v>
      </c>
      <c r="M15" s="1037">
        <f t="shared" si="1"/>
        <v>31.7</v>
      </c>
      <c r="N15" s="968">
        <v>53</v>
      </c>
      <c r="O15" s="1037">
        <f t="shared" si="2"/>
        <v>20.5</v>
      </c>
      <c r="P15" s="968"/>
      <c r="Q15" s="1012"/>
      <c r="R15" s="1057"/>
    </row>
    <row r="16" spans="1:18" ht="15" customHeight="1">
      <c r="A16" s="55"/>
      <c r="B16" s="56"/>
      <c r="C16" s="60"/>
      <c r="D16" s="60"/>
      <c r="E16" s="1213" t="s">
        <v>167</v>
      </c>
      <c r="F16" s="1117">
        <v>29</v>
      </c>
      <c r="G16" s="1103">
        <v>34</v>
      </c>
      <c r="H16" s="1103">
        <v>35</v>
      </c>
      <c r="I16" s="1148">
        <v>38</v>
      </c>
      <c r="J16" s="1010">
        <v>32</v>
      </c>
      <c r="K16" s="1037">
        <f t="shared" si="0"/>
        <v>10.3</v>
      </c>
      <c r="L16" s="968">
        <v>38</v>
      </c>
      <c r="M16" s="1037">
        <f t="shared" si="1"/>
        <v>11.8</v>
      </c>
      <c r="N16" s="968">
        <v>39</v>
      </c>
      <c r="O16" s="1037">
        <f t="shared" si="2"/>
        <v>11.4</v>
      </c>
      <c r="P16" s="968"/>
      <c r="Q16" s="1012"/>
      <c r="R16" s="1057"/>
    </row>
    <row r="17" spans="1:18" ht="15" customHeight="1">
      <c r="A17" s="55"/>
      <c r="B17" s="56"/>
      <c r="C17" s="60"/>
      <c r="D17" s="60"/>
      <c r="E17" s="1213" t="s">
        <v>45</v>
      </c>
      <c r="F17" s="1117">
        <v>28</v>
      </c>
      <c r="G17" s="1103">
        <v>31</v>
      </c>
      <c r="H17" s="1103">
        <v>30</v>
      </c>
      <c r="I17" s="1148">
        <v>33</v>
      </c>
      <c r="J17" s="1010">
        <v>28</v>
      </c>
      <c r="K17" s="1215">
        <f t="shared" si="0"/>
        <v>0</v>
      </c>
      <c r="L17" s="968">
        <v>33</v>
      </c>
      <c r="M17" s="1037">
        <f t="shared" si="1"/>
        <v>6.5</v>
      </c>
      <c r="N17" s="968">
        <v>31</v>
      </c>
      <c r="O17" s="1037">
        <f t="shared" si="2"/>
        <v>3.3</v>
      </c>
      <c r="P17" s="968"/>
      <c r="Q17" s="1012"/>
      <c r="R17" s="1057"/>
    </row>
    <row r="18" spans="1:18" ht="15" customHeight="1">
      <c r="A18" s="55"/>
      <c r="B18" s="56"/>
      <c r="C18" s="60"/>
      <c r="D18" s="60"/>
      <c r="E18" s="1213" t="s">
        <v>50</v>
      </c>
      <c r="F18" s="1117">
        <v>24</v>
      </c>
      <c r="G18" s="1103">
        <v>27</v>
      </c>
      <c r="H18" s="1103">
        <v>26</v>
      </c>
      <c r="I18" s="1148">
        <v>28</v>
      </c>
      <c r="J18" s="1010">
        <v>19</v>
      </c>
      <c r="K18" s="1037">
        <f t="shared" si="0"/>
        <v>-20.8</v>
      </c>
      <c r="L18" s="968">
        <v>25</v>
      </c>
      <c r="M18" s="1037">
        <f t="shared" si="1"/>
        <v>-7.4</v>
      </c>
      <c r="N18" s="968">
        <v>21</v>
      </c>
      <c r="O18" s="1037">
        <f t="shared" si="2"/>
        <v>-19.2</v>
      </c>
      <c r="P18" s="968"/>
      <c r="Q18" s="1012"/>
      <c r="R18" s="1057"/>
    </row>
    <row r="19" spans="1:18" ht="15" customHeight="1">
      <c r="A19" s="55"/>
      <c r="B19" s="56"/>
      <c r="C19" s="60"/>
      <c r="D19" s="60"/>
      <c r="E19" s="1213" t="s">
        <v>207</v>
      </c>
      <c r="F19" s="1117">
        <v>18</v>
      </c>
      <c r="G19" s="1103">
        <v>20</v>
      </c>
      <c r="H19" s="1103">
        <v>20</v>
      </c>
      <c r="I19" s="1148">
        <v>22</v>
      </c>
      <c r="J19" s="1013">
        <v>18</v>
      </c>
      <c r="K19" s="1215">
        <f t="shared" si="0"/>
        <v>0</v>
      </c>
      <c r="L19" s="968">
        <v>22</v>
      </c>
      <c r="M19" s="1037">
        <f t="shared" si="1"/>
        <v>10</v>
      </c>
      <c r="N19" s="968">
        <v>22</v>
      </c>
      <c r="O19" s="1037">
        <f t="shared" si="2"/>
        <v>10</v>
      </c>
      <c r="P19" s="968"/>
      <c r="Q19" s="1012"/>
      <c r="R19" s="1057"/>
    </row>
    <row r="20" spans="1:18" ht="15" customHeight="1">
      <c r="A20" s="55"/>
      <c r="B20" s="56"/>
      <c r="C20" s="60"/>
      <c r="D20" s="60"/>
      <c r="E20" s="1213" t="s">
        <v>255</v>
      </c>
      <c r="F20" s="1117">
        <v>0</v>
      </c>
      <c r="G20" s="1103">
        <v>0</v>
      </c>
      <c r="H20" s="1103">
        <v>0</v>
      </c>
      <c r="I20" s="1104">
        <v>0</v>
      </c>
      <c r="J20" s="1010">
        <v>0</v>
      </c>
      <c r="K20" s="1037" t="s">
        <v>14</v>
      </c>
      <c r="L20" s="968">
        <v>17</v>
      </c>
      <c r="M20" s="1037" t="s">
        <v>14</v>
      </c>
      <c r="N20" s="968">
        <v>33</v>
      </c>
      <c r="O20" s="1037" t="s">
        <v>14</v>
      </c>
      <c r="P20" s="968"/>
      <c r="Q20" s="1012"/>
      <c r="R20" s="1057"/>
    </row>
    <row r="21" spans="1:18" ht="15" customHeight="1">
      <c r="A21" s="55"/>
      <c r="B21" s="56"/>
      <c r="C21" s="60"/>
      <c r="D21" s="60"/>
      <c r="E21" s="1213" t="s">
        <v>251</v>
      </c>
      <c r="F21" s="1117">
        <v>0</v>
      </c>
      <c r="G21" s="1103">
        <v>0</v>
      </c>
      <c r="H21" s="1103">
        <v>0</v>
      </c>
      <c r="I21" s="1148">
        <v>6.2E-2</v>
      </c>
      <c r="J21" s="1010">
        <v>1</v>
      </c>
      <c r="K21" s="1037" t="s">
        <v>14</v>
      </c>
      <c r="L21" s="968">
        <v>1</v>
      </c>
      <c r="M21" s="1037" t="s">
        <v>14</v>
      </c>
      <c r="N21" s="968">
        <v>1</v>
      </c>
      <c r="O21" s="1037" t="s">
        <v>14</v>
      </c>
      <c r="P21" s="968"/>
      <c r="Q21" s="1012"/>
      <c r="R21" s="1057"/>
    </row>
    <row r="22" spans="1:18" ht="15" customHeight="1">
      <c r="A22" s="55"/>
      <c r="B22" s="56"/>
      <c r="C22" s="60"/>
      <c r="D22" s="60"/>
      <c r="E22" s="1213" t="s">
        <v>284</v>
      </c>
      <c r="F22" s="1117">
        <v>0</v>
      </c>
      <c r="G22" s="1103">
        <v>0</v>
      </c>
      <c r="H22" s="1103">
        <v>0</v>
      </c>
      <c r="I22" s="1104">
        <v>0</v>
      </c>
      <c r="J22" s="1010">
        <v>0</v>
      </c>
      <c r="K22" s="1037" t="s">
        <v>14</v>
      </c>
      <c r="L22" s="1103">
        <v>0</v>
      </c>
      <c r="M22" s="1037" t="s">
        <v>14</v>
      </c>
      <c r="N22" s="968">
        <v>1</v>
      </c>
      <c r="O22" s="1037" t="s">
        <v>14</v>
      </c>
      <c r="P22" s="968"/>
      <c r="Q22" s="1012"/>
      <c r="R22" s="1057"/>
    </row>
    <row r="23" spans="1:18" ht="15" customHeight="1">
      <c r="A23" s="55"/>
      <c r="B23" s="56"/>
      <c r="C23" s="60"/>
      <c r="D23" s="60"/>
      <c r="E23" s="1213" t="s">
        <v>208</v>
      </c>
      <c r="F23" s="1117">
        <v>0.34200000000000003</v>
      </c>
      <c r="G23" s="1103">
        <v>0.22800000000000001</v>
      </c>
      <c r="H23" s="1103">
        <v>0.13300000000000001</v>
      </c>
      <c r="I23" s="1148">
        <v>0.16900000000000001</v>
      </c>
      <c r="J23" s="1010">
        <v>8.1000000000000003E-2</v>
      </c>
      <c r="K23" s="1215">
        <v>0</v>
      </c>
      <c r="L23" s="968">
        <v>0.191</v>
      </c>
      <c r="M23" s="1215">
        <v>0</v>
      </c>
      <c r="N23" s="968">
        <v>0.14699999999999999</v>
      </c>
      <c r="O23" s="1215">
        <v>0</v>
      </c>
      <c r="P23" s="968"/>
      <c r="Q23" s="1012"/>
      <c r="R23" s="1057"/>
    </row>
    <row r="24" spans="1:18" ht="15" customHeight="1">
      <c r="A24" s="55"/>
      <c r="B24" s="56"/>
      <c r="C24" s="60"/>
      <c r="D24" s="62"/>
      <c r="E24" s="61" t="s">
        <v>10</v>
      </c>
      <c r="F24" s="1117">
        <v>10</v>
      </c>
      <c r="G24" s="1103">
        <v>12</v>
      </c>
      <c r="H24" s="1103">
        <v>12</v>
      </c>
      <c r="I24" s="1148">
        <v>13</v>
      </c>
      <c r="J24" s="1010">
        <v>8</v>
      </c>
      <c r="K24" s="1037">
        <f t="shared" si="0"/>
        <v>-20</v>
      </c>
      <c r="L24" s="968">
        <v>10</v>
      </c>
      <c r="M24" s="1037">
        <f t="shared" ref="M24:M36" si="3">ROUND((L24/G24-1)*100,1)</f>
        <v>-16.7</v>
      </c>
      <c r="N24" s="968">
        <v>14</v>
      </c>
      <c r="O24" s="1037">
        <f t="shared" si="2"/>
        <v>16.7</v>
      </c>
      <c r="P24" s="968"/>
      <c r="Q24" s="1012"/>
      <c r="R24" s="1057"/>
    </row>
    <row r="25" spans="1:18" ht="15" customHeight="1">
      <c r="A25" s="55"/>
      <c r="B25" s="56"/>
      <c r="C25" s="60"/>
      <c r="D25" s="57" t="s">
        <v>9</v>
      </c>
      <c r="E25" s="59"/>
      <c r="F25" s="1115">
        <v>204</v>
      </c>
      <c r="G25" s="1113">
        <v>232</v>
      </c>
      <c r="H25" s="1113">
        <v>234</v>
      </c>
      <c r="I25" s="1147">
        <v>263</v>
      </c>
      <c r="J25" s="1008">
        <v>216</v>
      </c>
      <c r="K25" s="1035">
        <f t="shared" si="0"/>
        <v>5.9</v>
      </c>
      <c r="L25" s="966">
        <v>254</v>
      </c>
      <c r="M25" s="1035">
        <f t="shared" si="3"/>
        <v>9.5</v>
      </c>
      <c r="N25" s="966">
        <v>254</v>
      </c>
      <c r="O25" s="1035">
        <f t="shared" si="2"/>
        <v>8.5</v>
      </c>
      <c r="P25" s="966"/>
      <c r="Q25" s="1009"/>
      <c r="R25" s="1057"/>
    </row>
    <row r="26" spans="1:18" ht="15" customHeight="1">
      <c r="A26" s="55"/>
      <c r="B26" s="56"/>
      <c r="C26" s="60"/>
      <c r="D26" s="60"/>
      <c r="E26" s="63" t="s">
        <v>30</v>
      </c>
      <c r="F26" s="1117">
        <v>70</v>
      </c>
      <c r="G26" s="1103">
        <v>82</v>
      </c>
      <c r="H26" s="1103">
        <v>84</v>
      </c>
      <c r="I26" s="1148">
        <v>95</v>
      </c>
      <c r="J26" s="1010">
        <v>80</v>
      </c>
      <c r="K26" s="1037">
        <f t="shared" si="0"/>
        <v>14.3</v>
      </c>
      <c r="L26" s="968">
        <v>96</v>
      </c>
      <c r="M26" s="1037">
        <f t="shared" si="3"/>
        <v>17.100000000000001</v>
      </c>
      <c r="N26" s="968">
        <v>98</v>
      </c>
      <c r="O26" s="1037">
        <f t="shared" si="2"/>
        <v>16.7</v>
      </c>
      <c r="P26" s="968"/>
      <c r="Q26" s="1012"/>
      <c r="R26" s="1057"/>
    </row>
    <row r="27" spans="1:18" ht="15" customHeight="1">
      <c r="A27" s="55"/>
      <c r="B27" s="56"/>
      <c r="C27" s="60"/>
      <c r="D27" s="65"/>
      <c r="E27" s="63" t="s">
        <v>169</v>
      </c>
      <c r="F27" s="1117">
        <v>63</v>
      </c>
      <c r="G27" s="1103">
        <v>74</v>
      </c>
      <c r="H27" s="1103">
        <v>74</v>
      </c>
      <c r="I27" s="1148">
        <v>85</v>
      </c>
      <c r="J27" s="1010">
        <v>70</v>
      </c>
      <c r="K27" s="1037">
        <f t="shared" si="0"/>
        <v>11.1</v>
      </c>
      <c r="L27" s="968">
        <v>82</v>
      </c>
      <c r="M27" s="1037">
        <f t="shared" si="3"/>
        <v>10.8</v>
      </c>
      <c r="N27" s="968">
        <v>83</v>
      </c>
      <c r="O27" s="1037">
        <f t="shared" si="2"/>
        <v>12.2</v>
      </c>
      <c r="P27" s="968"/>
      <c r="Q27" s="1012"/>
      <c r="R27" s="1057"/>
    </row>
    <row r="28" spans="1:18" ht="15" customHeight="1">
      <c r="A28" s="55"/>
      <c r="B28" s="56"/>
      <c r="C28" s="60"/>
      <c r="D28" s="64"/>
      <c r="E28" s="61" t="s">
        <v>168</v>
      </c>
      <c r="F28" s="1117">
        <v>18</v>
      </c>
      <c r="G28" s="1103">
        <v>22</v>
      </c>
      <c r="H28" s="1103">
        <v>22</v>
      </c>
      <c r="I28" s="1148">
        <v>25</v>
      </c>
      <c r="J28" s="1010">
        <v>21</v>
      </c>
      <c r="K28" s="1037">
        <f t="shared" si="0"/>
        <v>16.7</v>
      </c>
      <c r="L28" s="968">
        <v>24</v>
      </c>
      <c r="M28" s="1037">
        <f t="shared" si="3"/>
        <v>9.1</v>
      </c>
      <c r="N28" s="968">
        <v>23</v>
      </c>
      <c r="O28" s="1037">
        <f t="shared" si="2"/>
        <v>4.5</v>
      </c>
      <c r="P28" s="968"/>
      <c r="Q28" s="1012"/>
      <c r="R28" s="1057"/>
    </row>
    <row r="29" spans="1:18" ht="15" customHeight="1">
      <c r="A29" s="55"/>
      <c r="B29" s="56"/>
      <c r="C29" s="60"/>
      <c r="D29" s="60"/>
      <c r="E29" s="63" t="s">
        <v>46</v>
      </c>
      <c r="F29" s="1117">
        <v>19</v>
      </c>
      <c r="G29" s="1103">
        <v>23</v>
      </c>
      <c r="H29" s="1103">
        <v>22</v>
      </c>
      <c r="I29" s="1148">
        <v>24</v>
      </c>
      <c r="J29" s="1010">
        <v>17</v>
      </c>
      <c r="K29" s="1037">
        <f t="shared" si="0"/>
        <v>-10.5</v>
      </c>
      <c r="L29" s="968">
        <v>20</v>
      </c>
      <c r="M29" s="1037">
        <f t="shared" si="3"/>
        <v>-13</v>
      </c>
      <c r="N29" s="968">
        <v>19</v>
      </c>
      <c r="O29" s="1037">
        <f t="shared" si="2"/>
        <v>-13.6</v>
      </c>
      <c r="P29" s="968"/>
      <c r="Q29" s="1197"/>
      <c r="R29" s="1057"/>
    </row>
    <row r="30" spans="1:18" ht="15" customHeight="1">
      <c r="A30" s="55"/>
      <c r="B30" s="56"/>
      <c r="C30" s="60"/>
      <c r="D30" s="66"/>
      <c r="E30" s="61" t="s">
        <v>10</v>
      </c>
      <c r="F30" s="1117">
        <v>34</v>
      </c>
      <c r="G30" s="1103">
        <v>32</v>
      </c>
      <c r="H30" s="1103">
        <v>32</v>
      </c>
      <c r="I30" s="1148">
        <v>33</v>
      </c>
      <c r="J30" s="1010">
        <v>29</v>
      </c>
      <c r="K30" s="1037">
        <f t="shared" si="0"/>
        <v>-14.7</v>
      </c>
      <c r="L30" s="968">
        <v>31</v>
      </c>
      <c r="M30" s="1037">
        <f t="shared" si="3"/>
        <v>-3.1</v>
      </c>
      <c r="N30" s="968">
        <v>31</v>
      </c>
      <c r="O30" s="1037">
        <f t="shared" si="2"/>
        <v>-3.1</v>
      </c>
      <c r="P30" s="968"/>
      <c r="Q30" s="1012"/>
      <c r="R30" s="1057"/>
    </row>
    <row r="31" spans="1:18" ht="15" customHeight="1">
      <c r="A31" s="55"/>
      <c r="B31" s="56"/>
      <c r="C31" s="60"/>
      <c r="D31" s="57" t="s">
        <v>8</v>
      </c>
      <c r="E31" s="59"/>
      <c r="F31" s="1115">
        <v>83</v>
      </c>
      <c r="G31" s="1113">
        <v>101</v>
      </c>
      <c r="H31" s="1113">
        <v>100</v>
      </c>
      <c r="I31" s="1147">
        <v>110</v>
      </c>
      <c r="J31" s="1008">
        <v>80</v>
      </c>
      <c r="K31" s="1035">
        <f t="shared" si="0"/>
        <v>-3.6</v>
      </c>
      <c r="L31" s="966">
        <v>90</v>
      </c>
      <c r="M31" s="1035">
        <f t="shared" si="3"/>
        <v>-10.9</v>
      </c>
      <c r="N31" s="966">
        <v>93</v>
      </c>
      <c r="O31" s="1035">
        <f t="shared" si="2"/>
        <v>-7</v>
      </c>
      <c r="P31" s="966"/>
      <c r="Q31" s="1009"/>
      <c r="R31" s="1057"/>
    </row>
    <row r="32" spans="1:18" ht="15" customHeight="1">
      <c r="A32" s="932"/>
      <c r="B32" s="56"/>
      <c r="C32" s="60"/>
      <c r="D32" s="60"/>
      <c r="E32" s="63" t="s">
        <v>209</v>
      </c>
      <c r="F32" s="1117">
        <v>49</v>
      </c>
      <c r="G32" s="1103">
        <v>61</v>
      </c>
      <c r="H32" s="1103">
        <v>62</v>
      </c>
      <c r="I32" s="1148">
        <v>68</v>
      </c>
      <c r="J32" s="1010">
        <v>49</v>
      </c>
      <c r="K32" s="1215">
        <f t="shared" si="0"/>
        <v>0</v>
      </c>
      <c r="L32" s="968">
        <v>58</v>
      </c>
      <c r="M32" s="1037">
        <f t="shared" si="3"/>
        <v>-4.9000000000000004</v>
      </c>
      <c r="N32" s="968">
        <v>59</v>
      </c>
      <c r="O32" s="1037">
        <f t="shared" si="2"/>
        <v>-4.8</v>
      </c>
      <c r="P32" s="968"/>
      <c r="Q32" s="1012"/>
      <c r="R32" s="1057"/>
    </row>
    <row r="33" spans="1:18" ht="15" customHeight="1">
      <c r="A33" s="55"/>
      <c r="B33" s="56"/>
      <c r="C33" s="60"/>
      <c r="D33" s="60"/>
      <c r="E33" s="61" t="s">
        <v>47</v>
      </c>
      <c r="F33" s="1117">
        <v>17</v>
      </c>
      <c r="G33" s="1103">
        <v>21</v>
      </c>
      <c r="H33" s="1103">
        <v>21</v>
      </c>
      <c r="I33" s="1148">
        <v>22</v>
      </c>
      <c r="J33" s="1010">
        <v>17</v>
      </c>
      <c r="K33" s="1215">
        <f t="shared" si="0"/>
        <v>0</v>
      </c>
      <c r="L33" s="968">
        <v>18</v>
      </c>
      <c r="M33" s="1037">
        <f t="shared" si="3"/>
        <v>-14.3</v>
      </c>
      <c r="N33" s="968">
        <v>18</v>
      </c>
      <c r="O33" s="1037">
        <f t="shared" si="2"/>
        <v>-14.3</v>
      </c>
      <c r="P33" s="968"/>
      <c r="Q33" s="1012"/>
      <c r="R33" s="1057"/>
    </row>
    <row r="34" spans="1:18" ht="15" customHeight="1">
      <c r="A34" s="55"/>
      <c r="B34" s="56"/>
      <c r="C34" s="60"/>
      <c r="D34" s="62"/>
      <c r="E34" s="61" t="s">
        <v>10</v>
      </c>
      <c r="F34" s="1117">
        <v>17</v>
      </c>
      <c r="G34" s="1103">
        <v>19</v>
      </c>
      <c r="H34" s="1103">
        <v>17</v>
      </c>
      <c r="I34" s="1148">
        <v>19</v>
      </c>
      <c r="J34" s="1010">
        <v>14</v>
      </c>
      <c r="K34" s="1037">
        <f t="shared" si="0"/>
        <v>-17.600000000000001</v>
      </c>
      <c r="L34" s="968">
        <v>14</v>
      </c>
      <c r="M34" s="1037">
        <f t="shared" si="3"/>
        <v>-26.3</v>
      </c>
      <c r="N34" s="968">
        <v>15</v>
      </c>
      <c r="O34" s="1037">
        <f t="shared" si="2"/>
        <v>-11.8</v>
      </c>
      <c r="P34" s="968"/>
      <c r="Q34" s="1012"/>
      <c r="R34" s="1057"/>
    </row>
    <row r="35" spans="1:18" ht="15" customHeight="1">
      <c r="A35" s="55"/>
      <c r="B35" s="56"/>
      <c r="C35" s="60"/>
      <c r="D35" s="57" t="s">
        <v>221</v>
      </c>
      <c r="E35" s="59"/>
      <c r="F35" s="1115">
        <v>71</v>
      </c>
      <c r="G35" s="1113">
        <v>75</v>
      </c>
      <c r="H35" s="1113">
        <v>74</v>
      </c>
      <c r="I35" s="1147">
        <v>79</v>
      </c>
      <c r="J35" s="1008">
        <v>62</v>
      </c>
      <c r="K35" s="1035">
        <f t="shared" si="0"/>
        <v>-12.7</v>
      </c>
      <c r="L35" s="966">
        <v>68</v>
      </c>
      <c r="M35" s="1035">
        <f t="shared" si="3"/>
        <v>-9.3000000000000007</v>
      </c>
      <c r="N35" s="966">
        <v>69</v>
      </c>
      <c r="O35" s="1035">
        <f t="shared" si="2"/>
        <v>-6.8</v>
      </c>
      <c r="P35" s="966"/>
      <c r="Q35" s="1009"/>
      <c r="R35" s="1057"/>
    </row>
    <row r="36" spans="1:18" ht="15" customHeight="1">
      <c r="A36" s="55"/>
      <c r="B36" s="56"/>
      <c r="C36" s="60"/>
      <c r="D36" s="60"/>
      <c r="E36" s="63" t="s">
        <v>48</v>
      </c>
      <c r="F36" s="1117">
        <v>19</v>
      </c>
      <c r="G36" s="1103">
        <v>22</v>
      </c>
      <c r="H36" s="1103">
        <v>22</v>
      </c>
      <c r="I36" s="1148">
        <v>25</v>
      </c>
      <c r="J36" s="1010">
        <v>20</v>
      </c>
      <c r="K36" s="1037">
        <f t="shared" si="0"/>
        <v>5.3</v>
      </c>
      <c r="L36" s="968">
        <v>23</v>
      </c>
      <c r="M36" s="1037">
        <f t="shared" si="3"/>
        <v>4.5</v>
      </c>
      <c r="N36" s="968">
        <v>22</v>
      </c>
      <c r="O36" s="1215">
        <v>0</v>
      </c>
      <c r="P36" s="968"/>
      <c r="Q36" s="1012"/>
      <c r="R36" s="1057"/>
    </row>
    <row r="37" spans="1:18" ht="15" customHeight="1">
      <c r="A37" s="55"/>
      <c r="B37" s="56"/>
      <c r="C37" s="60"/>
      <c r="D37" s="60"/>
      <c r="E37" s="1213" t="s">
        <v>257</v>
      </c>
      <c r="F37" s="1117">
        <v>0</v>
      </c>
      <c r="G37" s="1103">
        <v>0</v>
      </c>
      <c r="H37" s="1103">
        <v>0</v>
      </c>
      <c r="I37" s="1148">
        <v>0</v>
      </c>
      <c r="J37" s="1010">
        <v>0</v>
      </c>
      <c r="K37" s="1037" t="s">
        <v>14</v>
      </c>
      <c r="L37" s="968">
        <v>5</v>
      </c>
      <c r="M37" s="1037" t="s">
        <v>14</v>
      </c>
      <c r="N37" s="968">
        <v>10</v>
      </c>
      <c r="O37" s="1037" t="s">
        <v>14</v>
      </c>
      <c r="P37" s="968"/>
      <c r="Q37" s="1012"/>
      <c r="R37" s="1057"/>
    </row>
    <row r="38" spans="1:18" ht="15" customHeight="1">
      <c r="A38" s="55"/>
      <c r="B38" s="56"/>
      <c r="C38" s="62"/>
      <c r="D38" s="62"/>
      <c r="E38" s="61" t="s">
        <v>10</v>
      </c>
      <c r="F38" s="1117">
        <v>52</v>
      </c>
      <c r="G38" s="1103">
        <v>53</v>
      </c>
      <c r="H38" s="1103">
        <v>52</v>
      </c>
      <c r="I38" s="1148">
        <v>54</v>
      </c>
      <c r="J38" s="1010">
        <v>42</v>
      </c>
      <c r="K38" s="1037">
        <f t="shared" si="0"/>
        <v>-19.2</v>
      </c>
      <c r="L38" s="968">
        <v>40</v>
      </c>
      <c r="M38" s="1037">
        <f t="shared" ref="M38:M46" si="4">ROUND((L38/G38-1)*100,1)</f>
        <v>-24.5</v>
      </c>
      <c r="N38" s="968">
        <v>36</v>
      </c>
      <c r="O38" s="1037">
        <f t="shared" si="2"/>
        <v>-30.8</v>
      </c>
      <c r="P38" s="968"/>
      <c r="Q38" s="1012"/>
      <c r="R38" s="1057"/>
    </row>
    <row r="39" spans="1:18" ht="15" customHeight="1">
      <c r="A39" s="55"/>
      <c r="B39" s="56"/>
      <c r="C39" s="57" t="s">
        <v>32</v>
      </c>
      <c r="D39" s="67"/>
      <c r="E39" s="59"/>
      <c r="F39" s="1115">
        <v>256</v>
      </c>
      <c r="G39" s="1113">
        <v>200</v>
      </c>
      <c r="H39" s="1113">
        <v>281</v>
      </c>
      <c r="I39" s="1147">
        <v>202</v>
      </c>
      <c r="J39" s="1008">
        <v>319</v>
      </c>
      <c r="K39" s="1035">
        <f t="shared" si="0"/>
        <v>24.6</v>
      </c>
      <c r="L39" s="966">
        <v>326</v>
      </c>
      <c r="M39" s="1035">
        <f t="shared" si="4"/>
        <v>63</v>
      </c>
      <c r="N39" s="966">
        <v>335</v>
      </c>
      <c r="O39" s="1035">
        <f t="shared" si="2"/>
        <v>19.2</v>
      </c>
      <c r="P39" s="966"/>
      <c r="Q39" s="1009"/>
      <c r="R39" s="1057"/>
    </row>
    <row r="40" spans="1:18" ht="15" customHeight="1">
      <c r="A40" s="55"/>
      <c r="B40" s="56"/>
      <c r="C40" s="60"/>
      <c r="D40" s="68"/>
      <c r="E40" s="69" t="s">
        <v>30</v>
      </c>
      <c r="F40" s="1119">
        <v>180</v>
      </c>
      <c r="G40" s="1120">
        <v>131</v>
      </c>
      <c r="H40" s="1120">
        <v>176</v>
      </c>
      <c r="I40" s="1149">
        <v>122</v>
      </c>
      <c r="J40" s="1014">
        <v>234</v>
      </c>
      <c r="K40" s="1037">
        <f t="shared" si="0"/>
        <v>30</v>
      </c>
      <c r="L40" s="972">
        <v>215</v>
      </c>
      <c r="M40" s="1037">
        <f t="shared" si="4"/>
        <v>64.099999999999994</v>
      </c>
      <c r="N40" s="972">
        <v>196</v>
      </c>
      <c r="O40" s="1037">
        <f t="shared" si="2"/>
        <v>11.4</v>
      </c>
      <c r="P40" s="972"/>
      <c r="Q40" s="1012"/>
      <c r="R40" s="1057"/>
    </row>
    <row r="41" spans="1:18" ht="15" customHeight="1">
      <c r="A41" s="55"/>
      <c r="B41" s="56"/>
      <c r="C41" s="60"/>
      <c r="D41" s="65"/>
      <c r="E41" s="1212" t="s">
        <v>222</v>
      </c>
      <c r="F41" s="1119">
        <v>177</v>
      </c>
      <c r="G41" s="1120">
        <v>127</v>
      </c>
      <c r="H41" s="1120">
        <v>172</v>
      </c>
      <c r="I41" s="1149">
        <v>118</v>
      </c>
      <c r="J41" s="1014">
        <v>230</v>
      </c>
      <c r="K41" s="1037">
        <f t="shared" si="0"/>
        <v>29.9</v>
      </c>
      <c r="L41" s="972">
        <v>210</v>
      </c>
      <c r="M41" s="1037">
        <f t="shared" si="4"/>
        <v>65.400000000000006</v>
      </c>
      <c r="N41" s="972">
        <v>191</v>
      </c>
      <c r="O41" s="1037">
        <f t="shared" si="2"/>
        <v>11</v>
      </c>
      <c r="P41" s="972"/>
      <c r="Q41" s="1012"/>
      <c r="R41" s="1057"/>
    </row>
    <row r="42" spans="1:18" ht="15" customHeight="1">
      <c r="A42" s="55"/>
      <c r="B42" s="56"/>
      <c r="C42" s="60"/>
      <c r="D42" s="65"/>
      <c r="E42" s="1211" t="s">
        <v>197</v>
      </c>
      <c r="F42" s="1102">
        <v>36</v>
      </c>
      <c r="G42" s="1103">
        <v>18</v>
      </c>
      <c r="H42" s="1103">
        <v>48</v>
      </c>
      <c r="I42" s="1105">
        <v>37</v>
      </c>
      <c r="J42" s="1015">
        <v>38</v>
      </c>
      <c r="K42" s="1037">
        <f t="shared" si="0"/>
        <v>5.6</v>
      </c>
      <c r="L42" s="973">
        <v>65</v>
      </c>
      <c r="M42" s="1037">
        <f t="shared" si="4"/>
        <v>261.10000000000002</v>
      </c>
      <c r="N42" s="973">
        <v>93</v>
      </c>
      <c r="O42" s="1037">
        <f t="shared" si="2"/>
        <v>93.8</v>
      </c>
      <c r="P42" s="973"/>
      <c r="Q42" s="1012"/>
      <c r="R42" s="1057"/>
    </row>
    <row r="43" spans="1:18" ht="15" customHeight="1">
      <c r="A43" s="55"/>
      <c r="B43" s="56"/>
      <c r="C43" s="60"/>
      <c r="D43" s="65"/>
      <c r="E43" s="1211" t="s">
        <v>222</v>
      </c>
      <c r="F43" s="1102">
        <v>36</v>
      </c>
      <c r="G43" s="1103">
        <v>18</v>
      </c>
      <c r="H43" s="1103">
        <v>48</v>
      </c>
      <c r="I43" s="1105">
        <v>37</v>
      </c>
      <c r="J43" s="1015">
        <v>37</v>
      </c>
      <c r="K43" s="1037">
        <f t="shared" si="0"/>
        <v>2.8</v>
      </c>
      <c r="L43" s="973">
        <v>63</v>
      </c>
      <c r="M43" s="1037">
        <f t="shared" si="4"/>
        <v>250</v>
      </c>
      <c r="N43" s="973">
        <v>91</v>
      </c>
      <c r="O43" s="1037">
        <f t="shared" si="2"/>
        <v>89.6</v>
      </c>
      <c r="P43" s="973"/>
      <c r="Q43" s="1012"/>
      <c r="R43" s="1057"/>
    </row>
    <row r="44" spans="1:18" ht="15" customHeight="1">
      <c r="A44" s="55"/>
      <c r="B44" s="56"/>
      <c r="C44" s="60"/>
      <c r="D44" s="65"/>
      <c r="E44" s="1212" t="s">
        <v>29</v>
      </c>
      <c r="F44" s="1117">
        <v>29</v>
      </c>
      <c r="G44" s="1103">
        <v>31</v>
      </c>
      <c r="H44" s="1103">
        <v>32</v>
      </c>
      <c r="I44" s="1148">
        <v>31</v>
      </c>
      <c r="J44" s="1010">
        <v>30</v>
      </c>
      <c r="K44" s="1037">
        <f>ROUND((J44/F44-1)*100,1)</f>
        <v>3.4</v>
      </c>
      <c r="L44" s="968">
        <v>27</v>
      </c>
      <c r="M44" s="1037">
        <f t="shared" si="4"/>
        <v>-12.9</v>
      </c>
      <c r="N44" s="968">
        <v>30</v>
      </c>
      <c r="O44" s="1037">
        <f t="shared" si="2"/>
        <v>-6.3</v>
      </c>
      <c r="P44" s="968"/>
      <c r="Q44" s="1012"/>
      <c r="R44" s="1057"/>
    </row>
    <row r="45" spans="1:18" ht="15" customHeight="1">
      <c r="A45" s="55"/>
      <c r="B45" s="56"/>
      <c r="C45" s="60"/>
      <c r="D45" s="65"/>
      <c r="E45" s="622" t="s">
        <v>257</v>
      </c>
      <c r="F45" s="1102">
        <v>0</v>
      </c>
      <c r="G45" s="1103">
        <v>10</v>
      </c>
      <c r="H45" s="1103">
        <v>18</v>
      </c>
      <c r="I45" s="1105">
        <v>3</v>
      </c>
      <c r="J45" s="1015">
        <v>7</v>
      </c>
      <c r="K45" s="1037" t="s">
        <v>14</v>
      </c>
      <c r="L45" s="973">
        <v>5</v>
      </c>
      <c r="M45" s="1037">
        <f t="shared" si="4"/>
        <v>-50</v>
      </c>
      <c r="N45" s="973">
        <v>8</v>
      </c>
      <c r="O45" s="1037">
        <f t="shared" si="2"/>
        <v>-55.6</v>
      </c>
      <c r="P45" s="973"/>
      <c r="Q45" s="1012"/>
      <c r="R45" s="1057"/>
    </row>
    <row r="46" spans="1:18" ht="15" customHeight="1">
      <c r="A46" s="55"/>
      <c r="B46" s="56"/>
      <c r="C46" s="60"/>
      <c r="D46" s="65"/>
      <c r="E46" s="622" t="s">
        <v>210</v>
      </c>
      <c r="F46" s="1102">
        <v>1</v>
      </c>
      <c r="G46" s="1103">
        <v>1</v>
      </c>
      <c r="H46" s="1103">
        <v>1</v>
      </c>
      <c r="I46" s="1105">
        <v>1</v>
      </c>
      <c r="J46" s="1015">
        <v>1</v>
      </c>
      <c r="K46" s="1215">
        <f t="shared" ref="K46" si="5">ROUND((J46/F46-1)*100,1)</f>
        <v>0</v>
      </c>
      <c r="L46" s="973">
        <v>1</v>
      </c>
      <c r="M46" s="1215">
        <f t="shared" si="4"/>
        <v>0</v>
      </c>
      <c r="N46" s="973">
        <v>1</v>
      </c>
      <c r="O46" s="1215">
        <v>0</v>
      </c>
      <c r="P46" s="973"/>
      <c r="Q46" s="1012"/>
      <c r="R46" s="1057"/>
    </row>
    <row r="47" spans="1:18" ht="15" customHeight="1">
      <c r="A47" s="55"/>
      <c r="B47" s="56"/>
      <c r="C47" s="60"/>
      <c r="D47" s="65"/>
      <c r="E47" s="622" t="s">
        <v>211</v>
      </c>
      <c r="F47" s="1102">
        <v>0.224</v>
      </c>
      <c r="G47" s="1103">
        <v>0.255</v>
      </c>
      <c r="H47" s="1103">
        <v>0.246</v>
      </c>
      <c r="I47" s="1105">
        <v>0.32100000000000001</v>
      </c>
      <c r="J47" s="1015">
        <v>0.246</v>
      </c>
      <c r="K47" s="1215">
        <v>0</v>
      </c>
      <c r="L47" s="973">
        <v>0.252</v>
      </c>
      <c r="M47" s="1215">
        <v>0</v>
      </c>
      <c r="N47" s="973">
        <v>0.182</v>
      </c>
      <c r="O47" s="1215">
        <v>0</v>
      </c>
      <c r="P47" s="973"/>
      <c r="Q47" s="1197"/>
      <c r="R47" s="1057"/>
    </row>
    <row r="48" spans="1:18" ht="15" customHeight="1">
      <c r="A48" s="55"/>
      <c r="B48" s="71"/>
      <c r="C48" s="72"/>
      <c r="D48" s="73"/>
      <c r="E48" s="74" t="s">
        <v>10</v>
      </c>
      <c r="F48" s="1122">
        <v>11</v>
      </c>
      <c r="G48" s="1123">
        <v>9</v>
      </c>
      <c r="H48" s="1123">
        <v>6</v>
      </c>
      <c r="I48" s="1150">
        <v>8</v>
      </c>
      <c r="J48" s="1016">
        <v>10</v>
      </c>
      <c r="K48" s="1037">
        <f t="shared" si="0"/>
        <v>-9.1</v>
      </c>
      <c r="L48" s="974">
        <v>13</v>
      </c>
      <c r="M48" s="1038">
        <f>ROUND((L48/G48-1)*100,1)</f>
        <v>44.4</v>
      </c>
      <c r="N48" s="974">
        <v>8</v>
      </c>
      <c r="O48" s="1037">
        <f t="shared" si="2"/>
        <v>33.299999999999997</v>
      </c>
      <c r="P48" s="974"/>
      <c r="Q48" s="1012"/>
      <c r="R48" s="1057"/>
    </row>
    <row r="49" spans="1:18" ht="15" customHeight="1">
      <c r="A49" s="55"/>
      <c r="B49" s="52" t="s">
        <v>42</v>
      </c>
      <c r="C49" s="53"/>
      <c r="D49" s="53"/>
      <c r="E49" s="54"/>
      <c r="F49" s="1125">
        <v>74</v>
      </c>
      <c r="G49" s="1151">
        <v>8</v>
      </c>
      <c r="H49" s="1151">
        <v>19</v>
      </c>
      <c r="I49" s="1152">
        <v>68</v>
      </c>
      <c r="J49" s="1018">
        <v>84</v>
      </c>
      <c r="K49" s="1039">
        <f t="shared" si="0"/>
        <v>13.5</v>
      </c>
      <c r="L49" s="976">
        <v>0.34599999999999997</v>
      </c>
      <c r="M49" s="1039" t="s">
        <v>264</v>
      </c>
      <c r="N49" s="976">
        <v>4</v>
      </c>
      <c r="O49" s="1039">
        <f t="shared" si="2"/>
        <v>-78.900000000000006</v>
      </c>
      <c r="P49" s="976"/>
      <c r="Q49" s="1019"/>
      <c r="R49" s="1057"/>
    </row>
    <row r="50" spans="1:18" ht="15" customHeight="1">
      <c r="A50" s="55"/>
      <c r="B50" s="56"/>
      <c r="C50" s="68"/>
      <c r="D50" s="68"/>
      <c r="E50" s="69" t="s">
        <v>67</v>
      </c>
      <c r="F50" s="1119">
        <v>61</v>
      </c>
      <c r="G50" s="1153">
        <v>2</v>
      </c>
      <c r="H50" s="677">
        <v>0.42299999999999999</v>
      </c>
      <c r="I50" s="1149">
        <v>56</v>
      </c>
      <c r="J50" s="1014">
        <v>83</v>
      </c>
      <c r="K50" s="1036">
        <f t="shared" si="0"/>
        <v>36.1</v>
      </c>
      <c r="L50" s="972">
        <v>0.34599999999999997</v>
      </c>
      <c r="M50" s="1037" t="s">
        <v>264</v>
      </c>
      <c r="N50" s="972">
        <v>2.5000000000000001E-2</v>
      </c>
      <c r="O50" s="1215">
        <v>0</v>
      </c>
      <c r="P50" s="972"/>
      <c r="Q50" s="1012"/>
      <c r="R50" s="1057"/>
    </row>
    <row r="51" spans="1:18" ht="15" customHeight="1">
      <c r="A51" s="75"/>
      <c r="B51" s="71"/>
      <c r="C51" s="73"/>
      <c r="D51" s="73"/>
      <c r="E51" s="74" t="s">
        <v>165</v>
      </c>
      <c r="F51" s="1130">
        <v>13</v>
      </c>
      <c r="G51" s="1154">
        <v>6</v>
      </c>
      <c r="H51" s="1154">
        <v>18</v>
      </c>
      <c r="I51" s="1143">
        <v>12</v>
      </c>
      <c r="J51" s="816">
        <v>1</v>
      </c>
      <c r="K51" s="1036">
        <f t="shared" si="0"/>
        <v>-92.3</v>
      </c>
      <c r="L51" s="623">
        <v>0</v>
      </c>
      <c r="M51" s="1037" t="s">
        <v>264</v>
      </c>
      <c r="N51" s="623">
        <v>4</v>
      </c>
      <c r="O51" s="1038">
        <f t="shared" si="2"/>
        <v>-77.8</v>
      </c>
      <c r="P51" s="623"/>
      <c r="Q51" s="1017"/>
      <c r="R51" s="1057"/>
    </row>
    <row r="52" spans="1:18" s="986" customFormat="1" ht="15" customHeight="1">
      <c r="A52" s="978" t="s">
        <v>60</v>
      </c>
      <c r="B52" s="979"/>
      <c r="C52" s="979"/>
      <c r="D52" s="979"/>
      <c r="E52" s="980"/>
      <c r="F52" s="1133">
        <v>73</v>
      </c>
      <c r="G52" s="1134">
        <v>86</v>
      </c>
      <c r="H52" s="1134">
        <v>69</v>
      </c>
      <c r="I52" s="1135">
        <v>120</v>
      </c>
      <c r="J52" s="1020">
        <v>227</v>
      </c>
      <c r="K52" s="1040">
        <f t="shared" si="0"/>
        <v>211</v>
      </c>
      <c r="L52" s="981">
        <v>68</v>
      </c>
      <c r="M52" s="1040">
        <f>ROUND((L52/G52-1)*100,1)</f>
        <v>-20.9</v>
      </c>
      <c r="N52" s="981">
        <v>82</v>
      </c>
      <c r="O52" s="1040">
        <f t="shared" si="2"/>
        <v>18.8</v>
      </c>
      <c r="P52" s="981"/>
      <c r="Q52" s="1021"/>
      <c r="R52" s="1057"/>
    </row>
    <row r="53" spans="1:18" ht="5.25" customHeight="1">
      <c r="A53" s="983"/>
      <c r="B53" s="984"/>
      <c r="C53" s="984"/>
      <c r="D53" s="984"/>
      <c r="E53" s="985"/>
      <c r="F53" s="1179"/>
      <c r="G53" s="1173"/>
      <c r="H53" s="1173"/>
      <c r="I53" s="1174"/>
      <c r="J53" s="1175"/>
      <c r="K53" s="1176"/>
      <c r="L53" s="1173"/>
      <c r="M53" s="1176"/>
      <c r="N53" s="1173"/>
      <c r="O53" s="1176"/>
      <c r="P53" s="1173"/>
      <c r="Q53" s="1177"/>
      <c r="R53" s="1057"/>
    </row>
    <row r="54" spans="1:18" ht="15" customHeight="1">
      <c r="A54" s="978" t="s">
        <v>55</v>
      </c>
      <c r="B54" s="979"/>
      <c r="C54" s="979"/>
      <c r="D54" s="979"/>
      <c r="E54" s="980"/>
      <c r="F54" s="1137">
        <v>1255</v>
      </c>
      <c r="G54" s="1134">
        <v>1273</v>
      </c>
      <c r="H54" s="1134">
        <v>1349</v>
      </c>
      <c r="I54" s="1127">
        <v>1466</v>
      </c>
      <c r="J54" s="1020">
        <v>1474</v>
      </c>
      <c r="K54" s="1040">
        <f t="shared" si="0"/>
        <v>17.5</v>
      </c>
      <c r="L54" s="981">
        <v>1377</v>
      </c>
      <c r="M54" s="1040">
        <f>ROUND((L54/G54-1)*100,1)</f>
        <v>8.1999999999999993</v>
      </c>
      <c r="N54" s="981">
        <v>1413</v>
      </c>
      <c r="O54" s="1040">
        <f t="shared" si="2"/>
        <v>4.7</v>
      </c>
      <c r="P54" s="981"/>
      <c r="Q54" s="1021"/>
      <c r="R54" s="1057"/>
    </row>
    <row r="55" spans="1:18" ht="15" customHeight="1">
      <c r="A55" s="987"/>
      <c r="B55" s="988" t="s">
        <v>223</v>
      </c>
      <c r="C55" s="989"/>
      <c r="D55" s="990"/>
      <c r="E55" s="991"/>
      <c r="F55" s="1138">
        <v>957</v>
      </c>
      <c r="G55" s="1155">
        <v>1005</v>
      </c>
      <c r="H55" s="1155">
        <v>1003</v>
      </c>
      <c r="I55" s="1140">
        <v>1144</v>
      </c>
      <c r="J55" s="1022">
        <v>1106</v>
      </c>
      <c r="K55" s="1041">
        <f t="shared" si="0"/>
        <v>15.6</v>
      </c>
      <c r="L55" s="1229">
        <v>997</v>
      </c>
      <c r="M55" s="1230">
        <f>ROUND((L55/G55-1)*100,1)</f>
        <v>-0.8</v>
      </c>
      <c r="N55" s="992">
        <v>1022</v>
      </c>
      <c r="O55" s="1041">
        <f t="shared" si="2"/>
        <v>1.9</v>
      </c>
      <c r="P55" s="992"/>
      <c r="Q55" s="1023"/>
      <c r="R55" s="1057"/>
    </row>
    <row r="56" spans="1:18" ht="15" customHeight="1" thickBot="1">
      <c r="A56" s="994"/>
      <c r="B56" s="995" t="s">
        <v>224</v>
      </c>
      <c r="C56" s="996"/>
      <c r="D56" s="997"/>
      <c r="E56" s="998"/>
      <c r="F56" s="1130">
        <v>297</v>
      </c>
      <c r="G56" s="1156">
        <v>268</v>
      </c>
      <c r="H56" s="1156">
        <v>345</v>
      </c>
      <c r="I56" s="1143">
        <v>322</v>
      </c>
      <c r="J56" s="1024">
        <v>369</v>
      </c>
      <c r="K56" s="1042">
        <f t="shared" si="0"/>
        <v>24.2</v>
      </c>
      <c r="L56" s="1231">
        <v>379</v>
      </c>
      <c r="M56" s="1232">
        <f>ROUND((L56/G56-1)*100,1)</f>
        <v>41.4</v>
      </c>
      <c r="N56" s="1025">
        <v>392</v>
      </c>
      <c r="O56" s="1042">
        <f t="shared" si="2"/>
        <v>13.6</v>
      </c>
      <c r="P56" s="1025"/>
      <c r="Q56" s="1026"/>
    </row>
    <row r="57" spans="1:18" ht="15" customHeight="1">
      <c r="R57" s="1192"/>
    </row>
    <row r="58" spans="1:18" ht="12.75" customHeight="1">
      <c r="A58" s="1386"/>
      <c r="B58" s="1386"/>
      <c r="C58" s="1386"/>
      <c r="D58" s="1386"/>
      <c r="E58" s="1386"/>
      <c r="F58" s="1386"/>
      <c r="G58" s="1386"/>
      <c r="H58" s="1386"/>
      <c r="I58" s="1386"/>
      <c r="J58" s="1386"/>
      <c r="K58" s="1386"/>
      <c r="L58" s="1386"/>
      <c r="M58" s="1386"/>
      <c r="N58" s="1386"/>
      <c r="O58" s="1386"/>
      <c r="P58" s="1386"/>
      <c r="Q58" s="1386"/>
      <c r="R58" s="1193"/>
    </row>
    <row r="59" spans="1:18">
      <c r="A59" s="1193"/>
      <c r="B59" s="1193"/>
      <c r="C59" s="1193"/>
      <c r="D59" s="1193"/>
      <c r="E59" s="1193"/>
      <c r="F59" s="1193"/>
      <c r="G59" s="1193"/>
      <c r="H59" s="1193"/>
      <c r="I59" s="1193"/>
      <c r="J59" s="1193"/>
      <c r="K59" s="1193"/>
      <c r="L59" s="1193"/>
      <c r="M59" s="1193"/>
      <c r="N59" s="1193"/>
      <c r="O59" s="1193"/>
      <c r="P59" s="1193"/>
      <c r="Q59" s="1193"/>
    </row>
    <row r="60" spans="1:18">
      <c r="F60" s="1054"/>
      <c r="G60" s="1054"/>
      <c r="H60" s="1054"/>
      <c r="I60" s="1054"/>
    </row>
  </sheetData>
  <mergeCells count="10">
    <mergeCell ref="A58:Q58"/>
    <mergeCell ref="Q6:Q7"/>
    <mergeCell ref="A4:E7"/>
    <mergeCell ref="F4:I4"/>
    <mergeCell ref="J4:Q4"/>
    <mergeCell ref="F5:I5"/>
    <mergeCell ref="J5:Q5"/>
    <mergeCell ref="K6:K7"/>
    <mergeCell ref="M6:M7"/>
    <mergeCell ref="O6:O7"/>
  </mergeCells>
  <phoneticPr fontId="14"/>
  <printOptions horizontalCentered="1"/>
  <pageMargins left="0.39370078740157483" right="0.39370078740157483" top="0.39370078740157483" bottom="0.39370078740157483" header="0" footer="0"/>
  <pageSetup paperSize="9" scale="67" orientation="landscape" r:id="rId1"/>
  <headerFooter alignWithMargins="0"/>
  <rowBreaks count="1" manualBreakCount="1">
    <brk id="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P00_Cover</vt:lpstr>
      <vt:lpstr>P00_Note</vt:lpstr>
      <vt:lpstr>P01_PL_YTD JP</vt:lpstr>
      <vt:lpstr>P02_PL_QTR JPs</vt:lpstr>
      <vt:lpstr>P03_PL_Core YTD JP</vt:lpstr>
      <vt:lpstr>P04_PL_Core QTR JP</vt:lpstr>
      <vt:lpstr>P05 Reconcile JP</vt:lpstr>
      <vt:lpstr>P06_Sales YTD JP</vt:lpstr>
      <vt:lpstr>P07_Sales QTR JP</vt:lpstr>
      <vt:lpstr>P8 NOA</vt:lpstr>
      <vt:lpstr>P9 FCF</vt:lpstr>
      <vt:lpstr>P010 Other</vt:lpstr>
      <vt:lpstr>P00_Cover!Print_Area</vt:lpstr>
      <vt:lpstr>P00_Note!Print_Area</vt:lpstr>
      <vt:lpstr>'P01_PL_YTD JP'!Print_Area</vt:lpstr>
      <vt:lpstr>'P010 Other'!Print_Area</vt:lpstr>
      <vt:lpstr>'P02_PL_QTR JPs'!Print_Area</vt:lpstr>
      <vt:lpstr>'P03_PL_Core YTD JP'!Print_Area</vt:lpstr>
      <vt:lpstr>'P04_PL_Core QTR JP'!Print_Area</vt:lpstr>
      <vt:lpstr>'P05 Reconcile JP'!Print_Area</vt:lpstr>
      <vt:lpstr>'P06_Sales YTD JP'!Print_Area</vt:lpstr>
      <vt:lpstr>'P8 NOA'!Print_Area</vt:lpstr>
      <vt:lpstr>'P9 FCF'!Print_Area</vt:lpstr>
    </vt:vector>
  </TitlesOfParts>
  <Company>Chugai Pharmaceutical Co.,Ltd.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IS_Admin</dc:creator>
  <cp:lastModifiedBy>Takase</cp:lastModifiedBy>
  <cp:lastPrinted>2018-10-12T01:00:31Z</cp:lastPrinted>
  <dcterms:created xsi:type="dcterms:W3CDTF">2009-03-23T01:43:42Z</dcterms:created>
  <dcterms:modified xsi:type="dcterms:W3CDTF">2018-10-22T10:55:05Z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